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SEPTIEMBRE 2024\"/>
    </mc:Choice>
  </mc:AlternateContent>
  <xr:revisionPtr revIDLastSave="0" documentId="8_{29FBB8C1-0692-41B9-A4E5-465EB5A34A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159" i="2" l="1"/>
  <c r="L159" i="2"/>
  <c r="K159" i="2"/>
  <c r="M158" i="2"/>
  <c r="L158" i="2"/>
  <c r="K158" i="2"/>
  <c r="M157" i="2"/>
  <c r="L157" i="2"/>
  <c r="K157" i="2"/>
  <c r="M156" i="2"/>
  <c r="L156" i="2"/>
  <c r="K156" i="2"/>
  <c r="M155" i="2"/>
  <c r="L155" i="2"/>
  <c r="K155" i="2"/>
  <c r="M154" i="2"/>
  <c r="L154" i="2"/>
  <c r="K154" i="2"/>
  <c r="M153" i="2"/>
  <c r="L153" i="2"/>
  <c r="K153" i="2"/>
  <c r="M152" i="2"/>
  <c r="L152" i="2"/>
  <c r="K152" i="2"/>
  <c r="M151" i="2"/>
  <c r="L151" i="2"/>
  <c r="K151" i="2"/>
  <c r="M150" i="2"/>
  <c r="L150" i="2"/>
  <c r="K150" i="2"/>
  <c r="M149" i="2"/>
  <c r="L149" i="2"/>
  <c r="K149" i="2"/>
  <c r="M148" i="2"/>
  <c r="L148" i="2"/>
  <c r="K148" i="2"/>
  <c r="M147" i="2"/>
  <c r="L147" i="2"/>
  <c r="K147" i="2"/>
  <c r="M146" i="2"/>
  <c r="L146" i="2"/>
  <c r="K146" i="2"/>
  <c r="M145" i="2"/>
  <c r="L145" i="2"/>
  <c r="K145" i="2"/>
  <c r="M144" i="2"/>
  <c r="L144" i="2"/>
  <c r="K144" i="2"/>
  <c r="M143" i="2"/>
  <c r="L143" i="2"/>
  <c r="K143" i="2"/>
  <c r="M142" i="2"/>
  <c r="L142" i="2"/>
  <c r="K142" i="2"/>
  <c r="M141" i="2"/>
  <c r="L141" i="2"/>
  <c r="K141" i="2"/>
  <c r="M140" i="2"/>
  <c r="L140" i="2"/>
  <c r="K140" i="2"/>
  <c r="M139" i="2"/>
  <c r="L139" i="2"/>
  <c r="K139" i="2"/>
  <c r="M138" i="2"/>
  <c r="L138" i="2"/>
  <c r="K138" i="2"/>
  <c r="M137" i="2"/>
  <c r="L137" i="2"/>
  <c r="K137" i="2"/>
  <c r="M136" i="2"/>
  <c r="L136" i="2"/>
  <c r="K136" i="2"/>
  <c r="M135" i="2"/>
  <c r="L135" i="2"/>
  <c r="K135" i="2"/>
  <c r="M134" i="2"/>
  <c r="L134" i="2"/>
  <c r="K134" i="2"/>
  <c r="M133" i="2"/>
  <c r="L133" i="2"/>
  <c r="K133" i="2"/>
  <c r="M132" i="2"/>
  <c r="L132" i="2"/>
  <c r="K132" i="2"/>
  <c r="M131" i="2"/>
  <c r="L131" i="2"/>
  <c r="K131" i="2"/>
  <c r="M130" i="2"/>
  <c r="L130" i="2"/>
  <c r="K130" i="2"/>
  <c r="M129" i="2"/>
  <c r="L129" i="2"/>
  <c r="K129" i="2"/>
  <c r="M128" i="2"/>
  <c r="L128" i="2"/>
  <c r="K128" i="2"/>
  <c r="M127" i="2"/>
  <c r="L127" i="2"/>
  <c r="K127" i="2"/>
  <c r="M126" i="2"/>
  <c r="L126" i="2"/>
  <c r="K126" i="2"/>
  <c r="M125" i="2"/>
  <c r="L125" i="2"/>
  <c r="K125" i="2"/>
  <c r="M124" i="2"/>
  <c r="L124" i="2"/>
  <c r="K124" i="2"/>
  <c r="M123" i="2"/>
  <c r="L123" i="2"/>
  <c r="K123" i="2"/>
  <c r="M122" i="2"/>
  <c r="L122" i="2"/>
  <c r="K122" i="2"/>
  <c r="M121" i="2"/>
  <c r="L121" i="2"/>
  <c r="K121" i="2"/>
  <c r="M120" i="2"/>
  <c r="L120" i="2"/>
  <c r="K120" i="2"/>
  <c r="M119" i="2"/>
  <c r="L119" i="2"/>
  <c r="K119" i="2"/>
  <c r="M118" i="2"/>
  <c r="L118" i="2"/>
  <c r="K118" i="2"/>
  <c r="M117" i="2"/>
  <c r="L117" i="2"/>
  <c r="K117" i="2"/>
  <c r="M116" i="2"/>
  <c r="L116" i="2"/>
  <c r="K116" i="2"/>
  <c r="M115" i="2"/>
  <c r="L115" i="2"/>
  <c r="K115" i="2"/>
  <c r="M114" i="2"/>
  <c r="L114" i="2"/>
  <c r="K114" i="2"/>
  <c r="M113" i="2"/>
  <c r="L113" i="2"/>
  <c r="K113" i="2"/>
  <c r="M112" i="2"/>
  <c r="L112" i="2"/>
  <c r="K112" i="2"/>
  <c r="M111" i="2"/>
  <c r="L111" i="2"/>
  <c r="K111" i="2"/>
  <c r="M110" i="2"/>
  <c r="L110" i="2"/>
  <c r="K110" i="2"/>
  <c r="M109" i="2"/>
  <c r="L109" i="2"/>
  <c r="K109" i="2"/>
  <c r="M108" i="2"/>
  <c r="L108" i="2"/>
  <c r="K108" i="2"/>
  <c r="M107" i="2"/>
  <c r="L107" i="2"/>
  <c r="K107" i="2"/>
  <c r="M106" i="2"/>
  <c r="L106" i="2"/>
  <c r="K106" i="2"/>
  <c r="M105" i="2"/>
  <c r="L105" i="2"/>
  <c r="K105" i="2"/>
  <c r="M104" i="2"/>
  <c r="L104" i="2"/>
  <c r="K104" i="2"/>
  <c r="M103" i="2"/>
  <c r="L103" i="2"/>
  <c r="K103" i="2"/>
  <c r="M102" i="2"/>
  <c r="L102" i="2"/>
  <c r="K102" i="2"/>
  <c r="M101" i="2"/>
  <c r="L101" i="2"/>
  <c r="K101" i="2"/>
  <c r="M100" i="2"/>
  <c r="L100" i="2"/>
  <c r="K100" i="2"/>
  <c r="M99" i="2"/>
  <c r="L99" i="2"/>
  <c r="K99" i="2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  <c r="M2" i="2"/>
  <c r="L2" i="2"/>
  <c r="K2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<sst xmlns="http://schemas.openxmlformats.org/spreadsheetml/2006/main" count="429" uniqueCount="333">
  <si>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</si>
  <si>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</si>
  <si>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</si>
  <si>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</si>
  <si>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</si>
  <si>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</si>
  <si>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</si>
  <si>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</si>
  <si>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</si>
  <si>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</si>
  <si>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</si>
  <si>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</si>
  <si>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</si>
  <si>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</si>
  <si>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</si>
  <si>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</si>
  <si>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</si>
  <si>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</si>
  <si>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</si>
  <si>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</si>
  <si>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</si>
  <si>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</si>
  <si>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</si>
  <si>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</si>
  <si>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</si>
  <si>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</si>
  <si>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</si>
  <si>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</si>
  <si>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</si>
  <si>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</si>
  <si>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</si>
  <si>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</si>
  <si>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</si>
  <si>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</si>
  <si>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</si>
  <si>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</si>
  <si>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</si>
  <si>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</si>
  <si>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</si>
  <si>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</si>
  <si>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</si>
  <si>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</si>
  <si>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</si>
  <si>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</si>
  <si>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</si>
  <si>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</si>
  <si>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</si>
  <si>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</si>
  <si>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</si>
  <si>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</si>
  <si>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</si>
  <si>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</si>
  <si>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</si>
  <si>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</si>
  <si>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</si>
  <si>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</si>
  <si>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</si>
  <si>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</si>
  <si>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</si>
  <si>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</si>
  <si>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</si>
  <si>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</si>
  <si>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</si>
  <si>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</si>
  <si>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</si>
  <si>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</si>
  <si>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</si>
  <si>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</si>
  <si>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</si>
  <si>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</si>
  <si>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</si>
  <si>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</si>
  <si>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</si>
  <si>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</si>
  <si>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</si>
  <si>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</si>
  <si>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</si>
  <si>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</si>
  <si>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</si>
  <si>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</si>
  <si>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</si>
  <si>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</si>
  <si>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</si>
  <si>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</si>
  <si>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</si>
  <si>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</si>
  <si>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</si>
  <si>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</si>
  <si>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</si>
  <si>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</si>
  <si>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</si>
  <si>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</si>
  <si>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</si>
  <si>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</si>
  <si>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</si>
  <si>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</si>
  <si>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</si>
  <si>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</si>
  <si>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</si>
  <si>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</si>
  <si>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</si>
  <si>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</si>
  <si>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</si>
  <si>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</si>
  <si>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</si>
  <si>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</si>
  <si>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</si>
  <si>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</si>
  <si>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</si>
  <si>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</si>
  <si>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</si>
  <si>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</si>
  <si>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</si>
  <si>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</si>
  <si>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</si>
  <si>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</si>
  <si>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</si>
  <si>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</si>
  <si>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</si>
  <si>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</si>
  <si>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</si>
  <si>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</si>
  <si>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</si>
  <si>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</si>
  <si>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</si>
  <si>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</si>
  <si>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</si>
  <si>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</si>
  <si>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</si>
  <si>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</si>
  <si>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</si>
  <si>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</si>
  <si>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</si>
  <si>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</si>
  <si>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</si>
  <si>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</si>
  <si>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</si>
  <si>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</si>
  <si>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</si>
  <si>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</si>
  <si>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</si>
  <si>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</si>
  <si>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</si>
  <si>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</si>
  <si>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</si>
  <si>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</si>
  <si>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</si>
  <si>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</si>
  <si>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</si>
  <si>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</si>
  <si>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</si>
  <si>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</si>
  <si>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</si>
  <si>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</si>
  <si>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</si>
  <si>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</si>
  <si>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</si>
  <si>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</si>
  <si>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</si>
  <si>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</si>
  <si>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</si>
  <si>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</si>
  <si>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</si>
  <si>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</si>
  <si>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</si>
  <si>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</si>
  <si>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</si>
  <si>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</si>
  <si>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</si>
  <si>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</si>
  <si>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</si>
  <si>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</si>
  <si>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</si>
  <si>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</si>
  <si>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</si>
  <si>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</si>
  <si>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</si>
  <si>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</si>
  <si>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</si>
  <si>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</si>
  <si>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</si>
  <si>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</si>
  <si>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</si>
  <si>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</si>
  <si>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</si>
  <si>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</si>
  <si>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</si>
  <si>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</si>
  <si>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</si>
  <si>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</si>
  <si>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</si>
  <si>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</si>
  <si>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</si>
  <si>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</si>
  <si>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</si>
  <si>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</si>
  <si>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</si>
  <si>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</si>
  <si>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</si>
  <si>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</si>
  <si>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</si>
  <si>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</si>
  <si>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</si>
  <si>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</si>
  <si>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</si>
  <si>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</si>
  <si>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</si>
  <si>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</si>
  <si>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</si>
  <si>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</si>
  <si>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</si>
  <si>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</si>
  <si>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</si>
  <si>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</si>
  <si>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</si>
  <si>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</si>
  <si>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</si>
  <si>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</si>
  <si>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</si>
  <si>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</si>
  <si>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</si>
  <si>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</si>
  <si>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</si>
  <si>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</si>
  <si>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</si>
  <si>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</si>
  <si>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</si>
  <si>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</si>
  <si>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</si>
  <si>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</si>
  <si>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</si>
  <si>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</si>
  <si>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</si>
  <si>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</si>
  <si>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</si>
  <si>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</si>
  <si>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</si>
  <si>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</si>
  <si>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</si>
  <si>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</si>
  <si>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</si>
  <si>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</si>
  <si>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</si>
  <si>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</si>
  <si>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</si>
  <si>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</si>
  <si>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</si>
  <si>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</si>
  <si>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</si>
  <si>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</si>
  <si>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</si>
  <si>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</si>
  <si>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</si>
  <si>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</si>
  <si>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</si>
  <si>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</si>
  <si>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</si>
  <si>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</si>
  <si>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</si>
  <si>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</si>
  <si>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</si>
  <si>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</si>
  <si>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</si>
  <si>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</si>
  <si>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</si>
  <si>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</si>
  <si>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</si>
  <si>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</si>
  <si>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</si>
  <si>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</si>
  <si>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</si>
  <si>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</si>
  <si>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</si>
  <si>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</si>
  <si>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</si>
  <si>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</si>
  <si>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</si>
  <si>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</si>
  <si>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</si>
  <si>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</si>
  <si>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</si>
  <si>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</si>
  <si>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</si>
  <si>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</si>
  <si>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</si>
  <si>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</si>
  <si>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</si>
  <si>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</si>
  <si>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</si>
  <si>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</si>
  <si>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</si>
  <si>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</si>
  <si>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</si>
  <si>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</si>
  <si>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</si>
  <si>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</si>
  <si>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</si>
  <si>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</si>
  <si>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</si>
  <si>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</si>
  <si>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</si>
  <si>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</si>
  <si>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</si>
  <si>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PERSONAL</t>
  </si>
  <si>
    <t>INVERSION</t>
  </si>
  <si>
    <t>AREA ADMINISTRATIVA FINANCIERA</t>
  </si>
  <si>
    <t>CPA. MA ESTHER LOJA LLANOS</t>
  </si>
  <si>
    <t>contabilidad@santana.gob.ec</t>
  </si>
  <si>
    <t>Consultoría, Asesoría e Investigación Especializada</t>
  </si>
  <si>
    <t>6998001200.5.3.08.013</t>
  </si>
  <si>
    <t>Repuestos y Accesorios</t>
  </si>
  <si>
    <t>Al Gobierno Central</t>
  </si>
  <si>
    <t>6998001200.7.3.01</t>
  </si>
  <si>
    <t>6998001200.7.3.01.005</t>
  </si>
  <si>
    <t>6998001200.7.3.06.001</t>
  </si>
  <si>
    <t>6998001200.7.3.08.004</t>
  </si>
  <si>
    <t>6998001200.7.3.08.024</t>
  </si>
  <si>
    <t>Insumos, Bienes y Materiales para la Producción de Programas de Radio y Televisión, Eventos Cultural</t>
  </si>
  <si>
    <t>6998001200.7.3.14.003</t>
  </si>
  <si>
    <t>Mobiliarios (Bienes No Depreciables)</t>
  </si>
  <si>
    <t>6998001200.7.5.01.004</t>
  </si>
  <si>
    <t>De Urbanización y Embellecimiento</t>
  </si>
  <si>
    <t>6998001200.7.8</t>
  </si>
  <si>
    <t>TRANSFERENCIAS Y DONACIONES PARA INVERSION</t>
  </si>
  <si>
    <t>6998001200.7.8.01</t>
  </si>
  <si>
    <t>Transferencias para Inversión al Sector Público</t>
  </si>
  <si>
    <t>6998001200.7.8.01.001</t>
  </si>
  <si>
    <t>6998001200.9.7</t>
  </si>
  <si>
    <t>PASIVO CIRCULANTE</t>
  </si>
  <si>
    <t>6998001200.9.7.01</t>
  </si>
  <si>
    <t>Deuda Flotante</t>
  </si>
  <si>
    <t>6998001200.9.7.01.001</t>
  </si>
  <si>
    <t>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</si>
</sst>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2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10" fontId="7" fillId="0" borderId="3" xfId="2" applyNumberFormat="1" applyFont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9"/>
  <sheetViews>
    <sheetView tabSelected="1" workbookViewId="0">
      <selection activeCell="B6" sqref="B6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48" customHeight="1" x14ac:dyDescent="0.3">
      <c r="A1" s="18" t="s">
        <v>0</v>
      </c>
      <c r="B1" s="18" t="s">
        <v>1</v>
      </c>
      <c r="C1" s="19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26" ht="15.6" x14ac:dyDescent="0.3">
      <c r="A2" t="s">
        <v>43</v>
      </c>
      <c r="B2" s="13" t="s">
        <v>303</v>
      </c>
      <c r="C2" t="s">
        <v>187</v>
      </c>
      <c r="D2">
        <v>195330.26</v>
      </c>
      <c r="E2">
        <v>1600</v>
      </c>
      <c r="F2">
        <v>196930.26</v>
      </c>
      <c r="G2">
        <v>106821.32</v>
      </c>
      <c r="H2">
        <v>90108.94</v>
      </c>
      <c r="I2">
        <v>106821.32</v>
      </c>
      <c r="J2">
        <v>105148.26</v>
      </c>
      <c r="K2">
        <f>+F2-H2</f>
        <v>106821.32</v>
      </c>
      <c r="L2">
        <f>+F2-I2</f>
        <v>90108.94</v>
      </c>
      <c r="M2" s="17">
        <f>+I2-J2</f>
        <v>1673.0600000000122</v>
      </c>
      <c r="N2" s="16">
        <f>I2/F2</f>
        <v>0.54243222956187642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s="13" t="s">
        <v>303</v>
      </c>
      <c r="C3" t="s">
        <v>188</v>
      </c>
      <c r="D3">
        <v>94530.26</v>
      </c>
      <c r="E3">
        <v>0</v>
      </c>
      <c r="F3">
        <v>94530.26</v>
      </c>
      <c r="G3">
        <v>62439.38</v>
      </c>
      <c r="H3">
        <v>32090.879999999997</v>
      </c>
      <c r="I3">
        <v>62439.38</v>
      </c>
      <c r="J3">
        <v>60955.23</v>
      </c>
      <c r="K3">
        <f t="shared" ref="K3:K9" si="0">+F3-H3</f>
        <v>62439.38</v>
      </c>
      <c r="L3">
        <f t="shared" ref="L3:L9" si="1">+F3-I3</f>
        <v>32090.879999999997</v>
      </c>
      <c r="M3" s="17">
        <f t="shared" ref="M3:M9" si="2">+I3-J3</f>
        <v>1484.1499999999942</v>
      </c>
      <c r="N3" s="16">
        <f>I3/F3</f>
        <v>0.66052267284571098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s="13" t="s">
        <v>303</v>
      </c>
      <c r="C4" t="s">
        <v>189</v>
      </c>
      <c r="D4">
        <v>64068</v>
      </c>
      <c r="E4">
        <v>0</v>
      </c>
      <c r="F4">
        <v>64068</v>
      </c>
      <c r="G4">
        <v>48370.29</v>
      </c>
      <c r="H4">
        <v>15697.71</v>
      </c>
      <c r="I4">
        <v>48370.29</v>
      </c>
      <c r="J4">
        <v>47592.82</v>
      </c>
      <c r="K4">
        <f t="shared" si="0"/>
        <v>48370.29</v>
      </c>
      <c r="L4">
        <f t="shared" si="1"/>
        <v>15697.71</v>
      </c>
      <c r="M4" s="17">
        <f t="shared" si="2"/>
        <v>777.47000000000116</v>
      </c>
      <c r="N4" s="16">
        <f>I4/F4</f>
        <v>0.75498361116313917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t="s">
        <v>46</v>
      </c>
      <c r="B5" s="13" t="s">
        <v>303</v>
      </c>
      <c r="C5" t="s">
        <v>14</v>
      </c>
      <c r="D5">
        <v>58068</v>
      </c>
      <c r="E5">
        <v>0</v>
      </c>
      <c r="F5">
        <v>58068</v>
      </c>
      <c r="G5">
        <v>44229.93</v>
      </c>
      <c r="H5">
        <v>13838.07</v>
      </c>
      <c r="I5">
        <v>44229.93</v>
      </c>
      <c r="J5">
        <v>43503.95</v>
      </c>
      <c r="K5">
        <f t="shared" si="0"/>
        <v>44229.93</v>
      </c>
      <c r="L5">
        <f t="shared" si="1"/>
        <v>13838.07</v>
      </c>
      <c r="M5" s="17">
        <f t="shared" si="2"/>
        <v>725.9800000000032</v>
      </c>
      <c r="N5" s="16">
        <f t="shared" ref="N5:N10" si="3">I5/F5</f>
        <v>0.76169198181442443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t="s">
        <v>47</v>
      </c>
      <c r="B6" s="13" t="s">
        <v>303</v>
      </c>
      <c r="C6" t="s">
        <v>15</v>
      </c>
      <c r="D6">
        <v>6000</v>
      </c>
      <c r="E6">
        <v>0</v>
      </c>
      <c r="F6">
        <v>6000</v>
      </c>
      <c r="G6">
        <v>4140.3599999999997</v>
      </c>
      <c r="H6">
        <v>1859.6400000000003</v>
      </c>
      <c r="I6">
        <v>4140.3599999999997</v>
      </c>
      <c r="J6">
        <v>4088.87</v>
      </c>
      <c r="K6">
        <f t="shared" si="0"/>
        <v>4140.3599999999997</v>
      </c>
      <c r="L6">
        <f t="shared" si="1"/>
        <v>1859.6400000000003</v>
      </c>
      <c r="M6" s="17">
        <f t="shared" si="2"/>
        <v>51.489999999999782</v>
      </c>
      <c r="N6" s="16">
        <f t="shared" si="3"/>
        <v>0.6900599999999999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t="s">
        <v>48</v>
      </c>
      <c r="B7" s="13" t="s">
        <v>303</v>
      </c>
      <c r="C7" t="s">
        <v>190</v>
      </c>
      <c r="D7">
        <v>9339</v>
      </c>
      <c r="E7">
        <v>0</v>
      </c>
      <c r="F7">
        <v>9339</v>
      </c>
      <c r="G7">
        <v>4072.14</v>
      </c>
      <c r="H7">
        <v>5266.8600000000006</v>
      </c>
      <c r="I7">
        <v>4072.14</v>
      </c>
      <c r="J7">
        <v>4072.14</v>
      </c>
      <c r="K7">
        <f t="shared" si="0"/>
        <v>4072.1399999999994</v>
      </c>
      <c r="L7">
        <f t="shared" si="1"/>
        <v>5266.8600000000006</v>
      </c>
      <c r="M7" s="17">
        <f t="shared" si="2"/>
        <v>0</v>
      </c>
      <c r="N7" s="16">
        <f t="shared" si="3"/>
        <v>0.4360359781561195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t="s">
        <v>49</v>
      </c>
      <c r="B8" s="13" t="s">
        <v>303</v>
      </c>
      <c r="C8" t="s">
        <v>191</v>
      </c>
      <c r="D8">
        <v>5339</v>
      </c>
      <c r="E8">
        <v>0</v>
      </c>
      <c r="F8">
        <v>5339</v>
      </c>
      <c r="G8">
        <v>458.61</v>
      </c>
      <c r="H8">
        <v>4880.3900000000003</v>
      </c>
      <c r="I8">
        <v>458.61</v>
      </c>
      <c r="J8">
        <v>458.61</v>
      </c>
      <c r="K8">
        <f t="shared" si="0"/>
        <v>458.60999999999967</v>
      </c>
      <c r="L8">
        <f t="shared" si="1"/>
        <v>4880.3900000000003</v>
      </c>
      <c r="M8" s="17">
        <f t="shared" si="2"/>
        <v>0</v>
      </c>
      <c r="N8" s="16">
        <f t="shared" si="3"/>
        <v>8.5898108259973779E-2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t="s">
        <v>50</v>
      </c>
      <c r="B9" s="13" t="s">
        <v>303</v>
      </c>
      <c r="C9" t="s">
        <v>192</v>
      </c>
      <c r="D9">
        <v>4000</v>
      </c>
      <c r="E9">
        <v>0</v>
      </c>
      <c r="F9">
        <v>4000</v>
      </c>
      <c r="G9">
        <v>3613.53</v>
      </c>
      <c r="H9">
        <v>386.4699999999998</v>
      </c>
      <c r="I9">
        <v>3613.53</v>
      </c>
      <c r="J9">
        <v>3613.53</v>
      </c>
      <c r="K9">
        <f t="shared" si="0"/>
        <v>3613.53</v>
      </c>
      <c r="L9">
        <f t="shared" si="1"/>
        <v>386.4699999999998</v>
      </c>
      <c r="M9" s="17">
        <f t="shared" si="2"/>
        <v>0</v>
      </c>
      <c r="N9" s="16">
        <f t="shared" si="3"/>
        <v>0.90338250000000009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t="s">
        <v>51</v>
      </c>
      <c r="B10" s="13" t="s">
        <v>304</v>
      </c>
      <c r="C10" t="s">
        <v>193</v>
      </c>
      <c r="D10">
        <v>6000</v>
      </c>
      <c r="E10">
        <v>0</v>
      </c>
      <c r="F10">
        <v>6000</v>
      </c>
      <c r="G10">
        <v>598.53</v>
      </c>
      <c r="H10">
        <v>5401.47</v>
      </c>
      <c r="I10">
        <v>598.53</v>
      </c>
      <c r="J10">
        <v>587.37</v>
      </c>
      <c r="K10">
        <f t="shared" ref="K10:K17" si="4">+F10-H10</f>
        <v>598.52999999999975</v>
      </c>
      <c r="L10">
        <f t="shared" ref="L10:L17" si="5">+F10-I10</f>
        <v>5401.47</v>
      </c>
      <c r="M10" s="17">
        <f t="shared" ref="M10:M17" si="6">+I10-J10</f>
        <v>11.159999999999968</v>
      </c>
      <c r="N10" s="16">
        <f t="shared" si="3"/>
        <v>9.9754999999999996E-2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t="s">
        <v>52</v>
      </c>
      <c r="B11" s="13" t="s">
        <v>304</v>
      </c>
      <c r="C11" t="s">
        <v>195</v>
      </c>
      <c r="D11">
        <v>6000</v>
      </c>
      <c r="E11">
        <v>0</v>
      </c>
      <c r="F11">
        <v>6000</v>
      </c>
      <c r="G11">
        <v>598.53</v>
      </c>
      <c r="H11">
        <v>5401.47</v>
      </c>
      <c r="I11">
        <v>598.53</v>
      </c>
      <c r="J11">
        <v>587.37</v>
      </c>
      <c r="K11">
        <f t="shared" si="4"/>
        <v>598.52999999999975</v>
      </c>
      <c r="L11">
        <f t="shared" si="5"/>
        <v>5401.47</v>
      </c>
      <c r="M11" s="17">
        <f t="shared" si="6"/>
        <v>11.159999999999968</v>
      </c>
      <c r="N11" s="16">
        <f t="shared" ref="N11:N17" si="7">I11/F11</f>
        <v>9.9754999999999996E-2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t="s">
        <v>53</v>
      </c>
      <c r="B12" s="13" t="s">
        <v>304</v>
      </c>
      <c r="C12" t="s">
        <v>196</v>
      </c>
      <c r="D12">
        <v>13123.26</v>
      </c>
      <c r="E12">
        <v>0</v>
      </c>
      <c r="F12">
        <v>13123.26</v>
      </c>
      <c r="G12">
        <v>9355.25</v>
      </c>
      <c r="H12">
        <v>3768.01</v>
      </c>
      <c r="I12">
        <v>9355.25</v>
      </c>
      <c r="J12">
        <v>8659.73</v>
      </c>
      <c r="K12">
        <f t="shared" si="4"/>
        <v>9355.25</v>
      </c>
      <c r="L12">
        <f t="shared" si="5"/>
        <v>3768.01</v>
      </c>
      <c r="M12" s="17">
        <f t="shared" si="6"/>
        <v>695.52000000000044</v>
      </c>
      <c r="N12" s="16">
        <f t="shared" si="7"/>
        <v>0.7128754592989851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t="s">
        <v>54</v>
      </c>
      <c r="B13" s="13" t="s">
        <v>304</v>
      </c>
      <c r="C13" t="s">
        <v>197</v>
      </c>
      <c r="D13">
        <v>7784.26</v>
      </c>
      <c r="E13">
        <v>0</v>
      </c>
      <c r="F13">
        <v>7784.26</v>
      </c>
      <c r="G13">
        <v>5728.61</v>
      </c>
      <c r="H13">
        <v>2055.6500000000005</v>
      </c>
      <c r="I13">
        <v>5728.61</v>
      </c>
      <c r="J13">
        <v>5062.8500000000004</v>
      </c>
      <c r="K13">
        <f t="shared" si="4"/>
        <v>5728.61</v>
      </c>
      <c r="L13">
        <f t="shared" si="5"/>
        <v>2055.6500000000005</v>
      </c>
      <c r="M13" s="17">
        <f t="shared" si="6"/>
        <v>665.75999999999931</v>
      </c>
      <c r="N13" s="16">
        <f t="shared" si="7"/>
        <v>0.73592223281339519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t="s">
        <v>55</v>
      </c>
      <c r="B14" s="13" t="s">
        <v>304</v>
      </c>
      <c r="C14" t="s">
        <v>198</v>
      </c>
      <c r="D14">
        <v>5339</v>
      </c>
      <c r="E14">
        <v>0</v>
      </c>
      <c r="F14">
        <v>5339</v>
      </c>
      <c r="G14">
        <v>3626.64</v>
      </c>
      <c r="H14">
        <v>1712.3600000000001</v>
      </c>
      <c r="I14">
        <v>3626.64</v>
      </c>
      <c r="J14">
        <v>3596.88</v>
      </c>
      <c r="K14">
        <f t="shared" si="4"/>
        <v>3626.64</v>
      </c>
      <c r="L14">
        <f t="shared" si="5"/>
        <v>1712.3600000000001</v>
      </c>
      <c r="M14" s="17">
        <f t="shared" si="6"/>
        <v>29.759999999999764</v>
      </c>
      <c r="N14" s="16">
        <f t="shared" si="7"/>
        <v>0.67927327214834232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t="s">
        <v>56</v>
      </c>
      <c r="B15" s="13" t="s">
        <v>304</v>
      </c>
      <c r="C15" t="s">
        <v>199</v>
      </c>
      <c r="D15">
        <v>2000</v>
      </c>
      <c r="E15">
        <v>0</v>
      </c>
      <c r="F15">
        <v>2000</v>
      </c>
      <c r="G15">
        <v>43.17</v>
      </c>
      <c r="H15">
        <v>1956.83</v>
      </c>
      <c r="I15">
        <v>43.17</v>
      </c>
      <c r="J15">
        <v>43.17</v>
      </c>
      <c r="K15">
        <f t="shared" si="4"/>
        <v>43.170000000000073</v>
      </c>
      <c r="L15">
        <f t="shared" si="5"/>
        <v>1956.83</v>
      </c>
      <c r="M15" s="17">
        <f t="shared" si="6"/>
        <v>0</v>
      </c>
      <c r="N15" s="16">
        <f t="shared" si="7"/>
        <v>2.1585E-2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t="s">
        <v>57</v>
      </c>
      <c r="B16" s="13" t="s">
        <v>304</v>
      </c>
      <c r="C16" t="s">
        <v>200</v>
      </c>
      <c r="D16">
        <v>1000</v>
      </c>
      <c r="E16">
        <v>0</v>
      </c>
      <c r="F16">
        <v>1000</v>
      </c>
      <c r="G16">
        <v>0</v>
      </c>
      <c r="H16">
        <v>1000</v>
      </c>
      <c r="I16">
        <v>0</v>
      </c>
      <c r="J16">
        <v>0</v>
      </c>
      <c r="K16">
        <f t="shared" si="4"/>
        <v>0</v>
      </c>
      <c r="L16">
        <f t="shared" si="5"/>
        <v>1000</v>
      </c>
      <c r="M16" s="17">
        <f t="shared" si="6"/>
        <v>0</v>
      </c>
      <c r="N16" s="16">
        <f t="shared" si="7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t="s">
        <v>58</v>
      </c>
      <c r="B17" s="13" t="s">
        <v>304</v>
      </c>
      <c r="C17" t="s">
        <v>201</v>
      </c>
      <c r="D17">
        <v>1000</v>
      </c>
      <c r="E17">
        <v>0</v>
      </c>
      <c r="F17">
        <v>1000</v>
      </c>
      <c r="G17">
        <v>43.17</v>
      </c>
      <c r="H17">
        <v>956.83</v>
      </c>
      <c r="I17">
        <v>43.17</v>
      </c>
      <c r="J17">
        <v>43.17</v>
      </c>
      <c r="K17">
        <f t="shared" si="4"/>
        <v>43.169999999999959</v>
      </c>
      <c r="L17">
        <f t="shared" si="5"/>
        <v>956.83</v>
      </c>
      <c r="M17" s="17">
        <f t="shared" si="6"/>
        <v>0</v>
      </c>
      <c r="N17" s="16">
        <f t="shared" si="7"/>
        <v>4.317E-2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t="s">
        <v>59</v>
      </c>
      <c r="B18" s="13" t="s">
        <v>304</v>
      </c>
      <c r="C18" t="s">
        <v>203</v>
      </c>
      <c r="D18">
        <v>79900</v>
      </c>
      <c r="E18">
        <v>1700</v>
      </c>
      <c r="F18">
        <v>81600</v>
      </c>
      <c r="G18">
        <v>32783.620000000003</v>
      </c>
      <c r="H18">
        <v>48816.38</v>
      </c>
      <c r="I18">
        <v>32783.620000000003</v>
      </c>
      <c r="J18">
        <v>32594.71</v>
      </c>
      <c r="K18">
        <f t="shared" ref="K18:K29" si="8">+F18-H18</f>
        <v>32783.620000000003</v>
      </c>
      <c r="L18">
        <f t="shared" ref="L18:L29" si="9">+F18-I18</f>
        <v>48816.38</v>
      </c>
      <c r="M18" s="17">
        <f t="shared" ref="M18:M29" si="10">+I18-J18</f>
        <v>188.91000000000349</v>
      </c>
      <c r="N18" s="16">
        <f t="shared" ref="N18:N29" si="11">I18/F18</f>
        <v>0.40176004901960788</v>
      </c>
    </row>
    <row r="19" spans="1:26" ht="15" customHeight="1" x14ac:dyDescent="0.3">
      <c r="A19" t="s">
        <v>60</v>
      </c>
      <c r="B19" s="13" t="s">
        <v>304</v>
      </c>
      <c r="C19" t="s">
        <v>204</v>
      </c>
      <c r="D19">
        <v>10500</v>
      </c>
      <c r="E19">
        <v>0</v>
      </c>
      <c r="F19">
        <v>10500</v>
      </c>
      <c r="G19">
        <v>5157.95</v>
      </c>
      <c r="H19">
        <v>5342.05</v>
      </c>
      <c r="I19">
        <v>5157.95</v>
      </c>
      <c r="J19">
        <v>5095.82</v>
      </c>
      <c r="K19">
        <f t="shared" si="8"/>
        <v>5157.95</v>
      </c>
      <c r="L19">
        <f t="shared" si="9"/>
        <v>5342.05</v>
      </c>
      <c r="M19" s="17">
        <f t="shared" si="10"/>
        <v>62.130000000000109</v>
      </c>
      <c r="N19" s="16">
        <f t="shared" si="11"/>
        <v>0.4912333333333333</v>
      </c>
    </row>
    <row r="20" spans="1:26" ht="15" customHeight="1" x14ac:dyDescent="0.3">
      <c r="A20" t="s">
        <v>61</v>
      </c>
      <c r="B20" s="13" t="s">
        <v>304</v>
      </c>
      <c r="C20" t="s">
        <v>205</v>
      </c>
      <c r="D20">
        <v>2000</v>
      </c>
      <c r="E20">
        <v>0</v>
      </c>
      <c r="F20">
        <v>2000</v>
      </c>
      <c r="G20">
        <v>912.8</v>
      </c>
      <c r="H20">
        <v>1087.2</v>
      </c>
      <c r="I20">
        <v>912.8</v>
      </c>
      <c r="J20">
        <v>912.8</v>
      </c>
      <c r="K20">
        <f t="shared" si="8"/>
        <v>912.8</v>
      </c>
      <c r="L20">
        <f t="shared" si="9"/>
        <v>1087.2</v>
      </c>
      <c r="M20" s="17">
        <f t="shared" si="10"/>
        <v>0</v>
      </c>
      <c r="N20" s="16">
        <f t="shared" si="11"/>
        <v>0.45639999999999997</v>
      </c>
    </row>
    <row r="21" spans="1:26" ht="15" customHeight="1" x14ac:dyDescent="0.3">
      <c r="A21" t="s">
        <v>62</v>
      </c>
      <c r="B21" s="13" t="s">
        <v>304</v>
      </c>
      <c r="C21" t="s">
        <v>206</v>
      </c>
      <c r="D21">
        <v>4000</v>
      </c>
      <c r="E21">
        <v>0</v>
      </c>
      <c r="F21">
        <v>4000</v>
      </c>
      <c r="G21">
        <v>1830.4</v>
      </c>
      <c r="H21">
        <v>2169.6</v>
      </c>
      <c r="I21">
        <v>1830.4</v>
      </c>
      <c r="J21">
        <v>1771.05</v>
      </c>
      <c r="K21">
        <f t="shared" si="8"/>
        <v>1830.4</v>
      </c>
      <c r="L21">
        <f t="shared" si="9"/>
        <v>2169.6</v>
      </c>
      <c r="M21" s="17">
        <f t="shared" si="10"/>
        <v>59.350000000000136</v>
      </c>
      <c r="N21" s="16">
        <f t="shared" si="11"/>
        <v>0.45760000000000001</v>
      </c>
    </row>
    <row r="22" spans="1:26" ht="15" customHeight="1" x14ac:dyDescent="0.3">
      <c r="A22" t="s">
        <v>63</v>
      </c>
      <c r="B22" s="13" t="s">
        <v>304</v>
      </c>
      <c r="C22" t="s">
        <v>207</v>
      </c>
      <c r="D22">
        <v>4500</v>
      </c>
      <c r="E22">
        <v>0</v>
      </c>
      <c r="F22">
        <v>4500</v>
      </c>
      <c r="G22">
        <v>2414.75</v>
      </c>
      <c r="H22">
        <v>2085.25</v>
      </c>
      <c r="I22">
        <v>2414.75</v>
      </c>
      <c r="J22">
        <v>2411.9699999999998</v>
      </c>
      <c r="K22">
        <f t="shared" si="8"/>
        <v>2414.75</v>
      </c>
      <c r="L22">
        <f t="shared" si="9"/>
        <v>2085.25</v>
      </c>
      <c r="M22" s="17">
        <f t="shared" si="10"/>
        <v>2.7800000000002001</v>
      </c>
      <c r="N22" s="16">
        <f t="shared" si="11"/>
        <v>0.53661111111111115</v>
      </c>
    </row>
    <row r="23" spans="1:26" ht="15" customHeight="1" x14ac:dyDescent="0.3">
      <c r="A23" t="s">
        <v>64</v>
      </c>
      <c r="B23" s="13" t="s">
        <v>304</v>
      </c>
      <c r="C23" t="s">
        <v>208</v>
      </c>
      <c r="D23">
        <v>17000</v>
      </c>
      <c r="E23">
        <v>0</v>
      </c>
      <c r="F23">
        <v>17000</v>
      </c>
      <c r="G23">
        <v>9983.77</v>
      </c>
      <c r="H23">
        <v>7016.23</v>
      </c>
      <c r="I23">
        <v>9983.77</v>
      </c>
      <c r="J23">
        <v>9977.52</v>
      </c>
      <c r="K23">
        <f t="shared" si="8"/>
        <v>9983.77</v>
      </c>
      <c r="L23">
        <f t="shared" si="9"/>
        <v>7016.23</v>
      </c>
      <c r="M23" s="17">
        <f t="shared" si="10"/>
        <v>6.25</v>
      </c>
      <c r="N23" s="16">
        <f t="shared" si="11"/>
        <v>0.58728058823529417</v>
      </c>
    </row>
    <row r="24" spans="1:26" ht="15" customHeight="1" x14ac:dyDescent="0.3">
      <c r="A24" t="s">
        <v>65</v>
      </c>
      <c r="B24" s="13" t="s">
        <v>304</v>
      </c>
      <c r="C24" t="s">
        <v>209</v>
      </c>
      <c r="D24">
        <v>6000</v>
      </c>
      <c r="E24">
        <v>0</v>
      </c>
      <c r="F24">
        <v>6000</v>
      </c>
      <c r="G24">
        <v>2250.77</v>
      </c>
      <c r="H24">
        <v>3749.23</v>
      </c>
      <c r="I24">
        <v>2250.77</v>
      </c>
      <c r="J24">
        <v>2245.46</v>
      </c>
      <c r="K24">
        <f t="shared" si="8"/>
        <v>2250.77</v>
      </c>
      <c r="L24">
        <f t="shared" si="9"/>
        <v>3749.23</v>
      </c>
      <c r="M24" s="17">
        <f t="shared" si="10"/>
        <v>5.3099999999999454</v>
      </c>
      <c r="N24" s="16">
        <f t="shared" si="11"/>
        <v>0.37512833333333334</v>
      </c>
    </row>
    <row r="25" spans="1:26" ht="15" customHeight="1" x14ac:dyDescent="0.3">
      <c r="A25" t="s">
        <v>66</v>
      </c>
      <c r="B25" s="13" t="s">
        <v>304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10.039999999999964</v>
      </c>
      <c r="I25">
        <v>1989.96</v>
      </c>
      <c r="J25">
        <v>1989.96</v>
      </c>
      <c r="K25">
        <f t="shared" si="8"/>
        <v>1989.96</v>
      </c>
      <c r="L25">
        <f t="shared" si="9"/>
        <v>10.039999999999964</v>
      </c>
      <c r="M25" s="17">
        <f t="shared" si="10"/>
        <v>0</v>
      </c>
      <c r="N25" s="16">
        <f t="shared" si="11"/>
        <v>0.99497999999999998</v>
      </c>
    </row>
    <row r="26" spans="1:26" ht="15" customHeight="1" x14ac:dyDescent="0.3">
      <c r="A26" t="s">
        <v>67</v>
      </c>
      <c r="B26" s="13" t="s">
        <v>304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10</v>
      </c>
      <c r="I26">
        <v>0</v>
      </c>
      <c r="J26">
        <v>0</v>
      </c>
      <c r="K26">
        <f t="shared" si="8"/>
        <v>0</v>
      </c>
      <c r="L26">
        <f t="shared" si="9"/>
        <v>10</v>
      </c>
      <c r="M26" s="17">
        <f t="shared" si="10"/>
        <v>0</v>
      </c>
      <c r="N26" s="16">
        <f t="shared" si="11"/>
        <v>0</v>
      </c>
    </row>
    <row r="27" spans="1:26" ht="15" customHeight="1" x14ac:dyDescent="0.3">
      <c r="A27" t="s">
        <v>68</v>
      </c>
      <c r="B27" s="13" t="s">
        <v>304</v>
      </c>
      <c r="C27" t="s">
        <v>212</v>
      </c>
      <c r="D27">
        <v>2000</v>
      </c>
      <c r="E27">
        <v>0</v>
      </c>
      <c r="F27">
        <v>2000</v>
      </c>
      <c r="G27">
        <v>1660</v>
      </c>
      <c r="H27">
        <v>340</v>
      </c>
      <c r="I27">
        <v>1660</v>
      </c>
      <c r="J27">
        <v>1660</v>
      </c>
      <c r="K27">
        <f t="shared" si="8"/>
        <v>1660</v>
      </c>
      <c r="L27">
        <f t="shared" si="9"/>
        <v>340</v>
      </c>
      <c r="M27" s="17">
        <f t="shared" si="10"/>
        <v>0</v>
      </c>
      <c r="N27" s="16">
        <f t="shared" si="11"/>
        <v>0.83</v>
      </c>
    </row>
    <row r="28" spans="1:26" ht="15" customHeight="1" x14ac:dyDescent="0.3">
      <c r="A28" t="s">
        <v>69</v>
      </c>
      <c r="B28" s="13" t="s">
        <v>304</v>
      </c>
      <c r="C28" t="s">
        <v>213</v>
      </c>
      <c r="D28">
        <v>1000</v>
      </c>
      <c r="E28">
        <v>1990</v>
      </c>
      <c r="F28">
        <v>2990</v>
      </c>
      <c r="G28">
        <v>1805.54</v>
      </c>
      <c r="H28">
        <v>1184.46</v>
      </c>
      <c r="I28">
        <v>1805.54</v>
      </c>
      <c r="J28">
        <v>1804.6</v>
      </c>
      <c r="K28">
        <f t="shared" si="8"/>
        <v>1805.54</v>
      </c>
      <c r="L28">
        <f t="shared" si="9"/>
        <v>1184.46</v>
      </c>
      <c r="M28" s="17">
        <f t="shared" si="10"/>
        <v>0.94000000000005457</v>
      </c>
      <c r="N28" s="16">
        <f t="shared" si="11"/>
        <v>0.60385953177257523</v>
      </c>
    </row>
    <row r="29" spans="1:26" ht="15" customHeight="1" x14ac:dyDescent="0.3">
      <c r="A29" t="s">
        <v>70</v>
      </c>
      <c r="B29" s="13" t="s">
        <v>304</v>
      </c>
      <c r="C29" t="s">
        <v>214</v>
      </c>
      <c r="D29">
        <v>1000</v>
      </c>
      <c r="E29">
        <v>0</v>
      </c>
      <c r="F29">
        <v>1000</v>
      </c>
      <c r="G29">
        <v>0</v>
      </c>
      <c r="H29">
        <v>1000</v>
      </c>
      <c r="I29">
        <v>0</v>
      </c>
      <c r="J29">
        <v>0</v>
      </c>
      <c r="K29">
        <f t="shared" si="8"/>
        <v>0</v>
      </c>
      <c r="L29">
        <f t="shared" si="9"/>
        <v>1000</v>
      </c>
      <c r="M29" s="17">
        <f t="shared" si="10"/>
        <v>0</v>
      </c>
      <c r="N29" s="16">
        <f t="shared" si="11"/>
        <v>0</v>
      </c>
    </row>
    <row r="30" spans="1:26" ht="15" customHeight="1" x14ac:dyDescent="0.3">
      <c r="A30" t="s">
        <v>71</v>
      </c>
      <c r="B30" s="13" t="s">
        <v>304</v>
      </c>
      <c r="C30" t="s">
        <v>216</v>
      </c>
      <c r="D30">
        <v>3000</v>
      </c>
      <c r="E30">
        <v>0</v>
      </c>
      <c r="F30">
        <v>3000</v>
      </c>
      <c r="G30">
        <v>2277.5</v>
      </c>
      <c r="H30">
        <v>722.5</v>
      </c>
      <c r="I30">
        <v>2277.5</v>
      </c>
      <c r="J30">
        <v>2277.5</v>
      </c>
      <c r="K30">
        <f t="shared" ref="K30:K40" si="12">+F30-H30</f>
        <v>2277.5</v>
      </c>
      <c r="L30">
        <f t="shared" ref="L30:L40" si="13">+F30-I30</f>
        <v>722.5</v>
      </c>
      <c r="M30" s="17">
        <f t="shared" ref="M30:M40" si="14">+I30-J30</f>
        <v>0</v>
      </c>
      <c r="N30" s="16">
        <f t="shared" ref="N30:N40" si="15">I30/F30</f>
        <v>0.75916666666666666</v>
      </c>
    </row>
    <row r="31" spans="1:26" ht="15" customHeight="1" x14ac:dyDescent="0.3">
      <c r="A31" t="s">
        <v>72</v>
      </c>
      <c r="B31" s="13" t="s">
        <v>304</v>
      </c>
      <c r="C31" t="s">
        <v>218</v>
      </c>
      <c r="D31">
        <v>6200</v>
      </c>
      <c r="E31">
        <v>-1800</v>
      </c>
      <c r="F31">
        <v>4400</v>
      </c>
      <c r="G31">
        <v>0</v>
      </c>
      <c r="H31">
        <v>4400</v>
      </c>
      <c r="I31">
        <v>0</v>
      </c>
      <c r="J31">
        <v>0</v>
      </c>
      <c r="K31">
        <f t="shared" si="12"/>
        <v>0</v>
      </c>
      <c r="L31">
        <f t="shared" si="13"/>
        <v>4400</v>
      </c>
      <c r="M31" s="17">
        <f t="shared" si="14"/>
        <v>0</v>
      </c>
      <c r="N31" s="16">
        <f t="shared" si="15"/>
        <v>0</v>
      </c>
    </row>
    <row r="32" spans="1:26" ht="15" customHeight="1" x14ac:dyDescent="0.3">
      <c r="A32" t="s">
        <v>73</v>
      </c>
      <c r="B32" s="13" t="s">
        <v>304</v>
      </c>
      <c r="C32" t="s">
        <v>219</v>
      </c>
      <c r="D32">
        <v>2000</v>
      </c>
      <c r="E32">
        <v>-300</v>
      </c>
      <c r="F32">
        <v>1700</v>
      </c>
      <c r="G32">
        <v>0</v>
      </c>
      <c r="H32">
        <v>1700</v>
      </c>
      <c r="I32">
        <v>0</v>
      </c>
      <c r="J32">
        <v>0</v>
      </c>
      <c r="K32">
        <f t="shared" si="12"/>
        <v>0</v>
      </c>
      <c r="L32">
        <f t="shared" si="13"/>
        <v>1700</v>
      </c>
      <c r="M32" s="17">
        <f t="shared" si="14"/>
        <v>0</v>
      </c>
      <c r="N32" s="16">
        <f t="shared" si="15"/>
        <v>0</v>
      </c>
    </row>
    <row r="33" spans="1:14" ht="15" customHeight="1" x14ac:dyDescent="0.3">
      <c r="A33" t="s">
        <v>74</v>
      </c>
      <c r="B33" s="13" t="s">
        <v>304</v>
      </c>
      <c r="C33" t="s">
        <v>220</v>
      </c>
      <c r="D33">
        <v>1000</v>
      </c>
      <c r="E33">
        <v>-500</v>
      </c>
      <c r="F33">
        <v>500</v>
      </c>
      <c r="G33">
        <v>0</v>
      </c>
      <c r="H33">
        <v>500</v>
      </c>
      <c r="I33">
        <v>0</v>
      </c>
      <c r="J33">
        <v>0</v>
      </c>
      <c r="K33">
        <f t="shared" si="12"/>
        <v>0</v>
      </c>
      <c r="L33">
        <f t="shared" si="13"/>
        <v>500</v>
      </c>
      <c r="M33" s="17">
        <f t="shared" si="14"/>
        <v>0</v>
      </c>
      <c r="N33" s="16">
        <f t="shared" si="15"/>
        <v>0</v>
      </c>
    </row>
    <row r="34" spans="1:14" ht="15" customHeight="1" x14ac:dyDescent="0.3">
      <c r="A34" t="s">
        <v>75</v>
      </c>
      <c r="B34" s="13" t="s">
        <v>304</v>
      </c>
      <c r="C34" t="s">
        <v>221</v>
      </c>
      <c r="D34">
        <v>2000</v>
      </c>
      <c r="E34">
        <v>0</v>
      </c>
      <c r="F34">
        <v>2000</v>
      </c>
      <c r="G34">
        <v>0</v>
      </c>
      <c r="H34">
        <v>2000</v>
      </c>
      <c r="I34">
        <v>0</v>
      </c>
      <c r="J34">
        <v>0</v>
      </c>
      <c r="K34">
        <f t="shared" si="12"/>
        <v>0</v>
      </c>
      <c r="L34">
        <f t="shared" si="13"/>
        <v>2000</v>
      </c>
      <c r="M34" s="17">
        <f t="shared" si="14"/>
        <v>0</v>
      </c>
      <c r="N34" s="16">
        <f t="shared" si="15"/>
        <v>0</v>
      </c>
    </row>
    <row r="35" spans="1:14" ht="15" customHeight="1" x14ac:dyDescent="0.3">
      <c r="A35" t="s">
        <v>76</v>
      </c>
      <c r="B35" s="13" t="s">
        <v>304</v>
      </c>
      <c r="C35" t="s">
        <v>222</v>
      </c>
      <c r="D35">
        <v>1200</v>
      </c>
      <c r="E35">
        <v>-1000</v>
      </c>
      <c r="F35">
        <v>200</v>
      </c>
      <c r="G35">
        <v>0</v>
      </c>
      <c r="H35">
        <v>200</v>
      </c>
      <c r="I35">
        <v>0</v>
      </c>
      <c r="J35">
        <v>0</v>
      </c>
      <c r="K35">
        <f t="shared" si="12"/>
        <v>0</v>
      </c>
      <c r="L35">
        <f t="shared" si="13"/>
        <v>200</v>
      </c>
      <c r="M35" s="17">
        <f t="shared" si="14"/>
        <v>0</v>
      </c>
      <c r="N35" s="16">
        <f t="shared" si="15"/>
        <v>0</v>
      </c>
    </row>
    <row r="36" spans="1:14" ht="15" customHeight="1" x14ac:dyDescent="0.3">
      <c r="A36" t="s">
        <v>77</v>
      </c>
      <c r="B36" s="13" t="s">
        <v>304</v>
      </c>
      <c r="C36" t="s">
        <v>223</v>
      </c>
      <c r="D36">
        <v>3000</v>
      </c>
      <c r="E36">
        <v>0</v>
      </c>
      <c r="F36">
        <v>3000</v>
      </c>
      <c r="G36">
        <v>0</v>
      </c>
      <c r="H36">
        <v>3000</v>
      </c>
      <c r="I36">
        <v>0</v>
      </c>
      <c r="J36">
        <v>0</v>
      </c>
      <c r="K36">
        <f t="shared" si="12"/>
        <v>0</v>
      </c>
      <c r="L36">
        <f t="shared" si="13"/>
        <v>3000</v>
      </c>
      <c r="M36" s="17">
        <f t="shared" si="14"/>
        <v>0</v>
      </c>
      <c r="N36" s="16">
        <f t="shared" si="15"/>
        <v>0</v>
      </c>
    </row>
    <row r="37" spans="1:14" ht="15" customHeight="1" x14ac:dyDescent="0.3">
      <c r="A37" t="s">
        <v>78</v>
      </c>
      <c r="B37" s="13" t="s">
        <v>304</v>
      </c>
      <c r="C37" t="s">
        <v>225</v>
      </c>
      <c r="D37">
        <v>1000</v>
      </c>
      <c r="E37">
        <v>0</v>
      </c>
      <c r="F37">
        <v>1000</v>
      </c>
      <c r="G37">
        <v>0</v>
      </c>
      <c r="H37">
        <v>1000</v>
      </c>
      <c r="I37">
        <v>0</v>
      </c>
      <c r="J37">
        <v>0</v>
      </c>
      <c r="K37">
        <f t="shared" si="12"/>
        <v>0</v>
      </c>
      <c r="L37">
        <f t="shared" si="13"/>
        <v>1000</v>
      </c>
      <c r="M37" s="17">
        <f t="shared" si="14"/>
        <v>0</v>
      </c>
      <c r="N37" s="16">
        <f t="shared" si="15"/>
        <v>0</v>
      </c>
    </row>
    <row r="38" spans="1:14" ht="15" customHeight="1" x14ac:dyDescent="0.3">
      <c r="A38" t="s">
        <v>79</v>
      </c>
      <c r="B38" s="13" t="s">
        <v>304</v>
      </c>
      <c r="C38" t="s">
        <v>226</v>
      </c>
      <c r="D38">
        <v>1000</v>
      </c>
      <c r="E38">
        <v>0</v>
      </c>
      <c r="F38">
        <v>1000</v>
      </c>
      <c r="G38">
        <v>0</v>
      </c>
      <c r="H38">
        <v>1000</v>
      </c>
      <c r="I38">
        <v>0</v>
      </c>
      <c r="J38">
        <v>0</v>
      </c>
      <c r="K38">
        <f t="shared" si="12"/>
        <v>0</v>
      </c>
      <c r="L38">
        <f t="shared" si="13"/>
        <v>1000</v>
      </c>
      <c r="M38" s="17">
        <f t="shared" si="14"/>
        <v>0</v>
      </c>
      <c r="N38" s="16">
        <v>0</v>
      </c>
    </row>
    <row r="39" spans="1:14" ht="15" customHeight="1" x14ac:dyDescent="0.3">
      <c r="A39" t="s">
        <v>80</v>
      </c>
      <c r="B39" s="13" t="s">
        <v>304</v>
      </c>
      <c r="C39" t="s">
        <v>227</v>
      </c>
      <c r="D39">
        <v>1000</v>
      </c>
      <c r="E39">
        <v>0</v>
      </c>
      <c r="F39">
        <v>1000</v>
      </c>
      <c r="G39">
        <v>0</v>
      </c>
      <c r="H39">
        <v>1000</v>
      </c>
      <c r="I39">
        <v>0</v>
      </c>
      <c r="J39">
        <v>0</v>
      </c>
      <c r="K39">
        <f t="shared" si="12"/>
        <v>0</v>
      </c>
      <c r="L39">
        <f t="shared" si="13"/>
        <v>1000</v>
      </c>
      <c r="M39" s="17">
        <f t="shared" si="14"/>
        <v>0</v>
      </c>
      <c r="N39" s="16">
        <v>0</v>
      </c>
    </row>
    <row r="40" spans="1:14" ht="15" customHeight="1" x14ac:dyDescent="0.3">
      <c r="A40" t="s">
        <v>81</v>
      </c>
      <c r="B40" s="13" t="s">
        <v>304</v>
      </c>
      <c r="C40" t="s">
        <v>232</v>
      </c>
      <c r="D40">
        <v>16000</v>
      </c>
      <c r="E40">
        <v>0</v>
      </c>
      <c r="F40">
        <v>16000</v>
      </c>
      <c r="G40">
        <v>8888.8799999999992</v>
      </c>
      <c r="H40">
        <v>7111.1200000000008</v>
      </c>
      <c r="I40">
        <v>8888.8799999999992</v>
      </c>
      <c r="J40">
        <v>8777.77</v>
      </c>
      <c r="K40">
        <f t="shared" si="12"/>
        <v>8888.8799999999992</v>
      </c>
      <c r="L40">
        <f t="shared" si="13"/>
        <v>7111.1200000000008</v>
      </c>
      <c r="M40" s="17">
        <f t="shared" si="14"/>
        <v>111.10999999999876</v>
      </c>
      <c r="N40" s="16">
        <f t="shared" si="15"/>
        <v>0.55555499999999991</v>
      </c>
    </row>
    <row r="41" spans="1:14" ht="15" customHeight="1" x14ac:dyDescent="0.3">
      <c r="A41" t="s">
        <v>82</v>
      </c>
      <c r="B41" s="13" t="s">
        <v>304</v>
      </c>
      <c r="C41" t="s">
        <v>235</v>
      </c>
      <c r="D41">
        <v>15000</v>
      </c>
      <c r="E41">
        <v>0</v>
      </c>
      <c r="F41">
        <v>15000</v>
      </c>
      <c r="G41">
        <v>8888.8799999999992</v>
      </c>
      <c r="H41">
        <v>6111.1200000000008</v>
      </c>
      <c r="I41">
        <v>8888.8799999999992</v>
      </c>
      <c r="J41">
        <v>8777.77</v>
      </c>
      <c r="K41">
        <f t="shared" ref="K41:K55" si="16">+F41-H41</f>
        <v>8888.8799999999992</v>
      </c>
      <c r="L41">
        <f t="shared" ref="L41:L55" si="17">+F41-I41</f>
        <v>6111.1200000000008</v>
      </c>
      <c r="M41" s="17">
        <f t="shared" ref="M41:M55" si="18">+I41-J41</f>
        <v>111.10999999999876</v>
      </c>
      <c r="N41" s="16">
        <f t="shared" ref="N41:N55" si="19">I41/F41</f>
        <v>0.5925919999999999</v>
      </c>
    </row>
    <row r="42" spans="1:14" ht="15" customHeight="1" x14ac:dyDescent="0.3">
      <c r="A42" t="s">
        <v>83</v>
      </c>
      <c r="B42" s="13" t="s">
        <v>304</v>
      </c>
      <c r="C42" t="s">
        <v>236</v>
      </c>
      <c r="D42">
        <v>1000</v>
      </c>
      <c r="E42">
        <v>0</v>
      </c>
      <c r="F42">
        <v>1000</v>
      </c>
      <c r="G42">
        <v>0</v>
      </c>
      <c r="H42">
        <v>1000</v>
      </c>
      <c r="I42">
        <v>0</v>
      </c>
      <c r="J42">
        <v>0</v>
      </c>
      <c r="K42">
        <f t="shared" si="16"/>
        <v>0</v>
      </c>
      <c r="L42">
        <f t="shared" si="17"/>
        <v>1000</v>
      </c>
      <c r="M42" s="17">
        <f t="shared" si="18"/>
        <v>0</v>
      </c>
      <c r="N42" s="16">
        <f t="shared" si="19"/>
        <v>0</v>
      </c>
    </row>
    <row r="43" spans="1:14" ht="15" customHeight="1" x14ac:dyDescent="0.3">
      <c r="A43" t="s">
        <v>84</v>
      </c>
      <c r="B43" s="13" t="s">
        <v>304</v>
      </c>
      <c r="C43" t="s">
        <v>237</v>
      </c>
      <c r="D43">
        <v>14200</v>
      </c>
      <c r="E43">
        <v>0</v>
      </c>
      <c r="F43">
        <v>14200</v>
      </c>
      <c r="G43">
        <v>714</v>
      </c>
      <c r="H43">
        <v>13486</v>
      </c>
      <c r="I43">
        <v>714</v>
      </c>
      <c r="J43">
        <v>704.58</v>
      </c>
      <c r="K43">
        <f t="shared" si="16"/>
        <v>714</v>
      </c>
      <c r="L43">
        <f t="shared" si="17"/>
        <v>13486</v>
      </c>
      <c r="M43" s="17">
        <f t="shared" si="18"/>
        <v>9.4199999999999591</v>
      </c>
      <c r="N43" s="16">
        <f t="shared" si="19"/>
        <v>5.0281690140845069E-2</v>
      </c>
    </row>
    <row r="44" spans="1:14" ht="15" customHeight="1" x14ac:dyDescent="0.3">
      <c r="A44" t="s">
        <v>85</v>
      </c>
      <c r="B44" s="13" t="s">
        <v>304</v>
      </c>
      <c r="C44" t="s">
        <v>238</v>
      </c>
      <c r="D44">
        <v>4000</v>
      </c>
      <c r="E44">
        <v>0</v>
      </c>
      <c r="F44">
        <v>4000</v>
      </c>
      <c r="G44">
        <v>0</v>
      </c>
      <c r="H44">
        <v>4000</v>
      </c>
      <c r="I44">
        <v>0</v>
      </c>
      <c r="J44">
        <v>0</v>
      </c>
      <c r="K44">
        <f t="shared" si="16"/>
        <v>0</v>
      </c>
      <c r="L44">
        <f t="shared" si="17"/>
        <v>4000</v>
      </c>
      <c r="M44" s="17">
        <f t="shared" si="18"/>
        <v>0</v>
      </c>
      <c r="N44" s="16">
        <f t="shared" si="19"/>
        <v>0</v>
      </c>
    </row>
    <row r="45" spans="1:14" ht="15" customHeight="1" x14ac:dyDescent="0.3">
      <c r="A45" t="s">
        <v>86</v>
      </c>
      <c r="B45" s="13" t="s">
        <v>304</v>
      </c>
      <c r="C45" t="s">
        <v>239</v>
      </c>
      <c r="D45">
        <v>4000</v>
      </c>
      <c r="E45">
        <v>0</v>
      </c>
      <c r="F45">
        <v>4000</v>
      </c>
      <c r="G45">
        <v>664</v>
      </c>
      <c r="H45">
        <v>3336</v>
      </c>
      <c r="I45">
        <v>664</v>
      </c>
      <c r="J45">
        <v>655.96</v>
      </c>
      <c r="K45">
        <f t="shared" si="16"/>
        <v>664</v>
      </c>
      <c r="L45">
        <f t="shared" si="17"/>
        <v>3336</v>
      </c>
      <c r="M45" s="17">
        <f t="shared" si="18"/>
        <v>8.0399999999999636</v>
      </c>
      <c r="N45" s="16">
        <f t="shared" si="19"/>
        <v>0.16600000000000001</v>
      </c>
    </row>
    <row r="46" spans="1:14" ht="15" customHeight="1" x14ac:dyDescent="0.3">
      <c r="A46" t="s">
        <v>87</v>
      </c>
      <c r="B46" s="13" t="s">
        <v>304</v>
      </c>
      <c r="C46" t="s">
        <v>240</v>
      </c>
      <c r="D46">
        <v>6200</v>
      </c>
      <c r="E46">
        <v>0</v>
      </c>
      <c r="F46">
        <v>6200</v>
      </c>
      <c r="G46">
        <v>50</v>
      </c>
      <c r="H46">
        <v>6150</v>
      </c>
      <c r="I46">
        <v>50</v>
      </c>
      <c r="J46">
        <v>48.62</v>
      </c>
      <c r="K46">
        <f t="shared" si="16"/>
        <v>50</v>
      </c>
      <c r="L46">
        <f t="shared" si="17"/>
        <v>6150</v>
      </c>
      <c r="M46" s="17">
        <f t="shared" si="18"/>
        <v>1.3800000000000026</v>
      </c>
      <c r="N46" s="16">
        <f t="shared" si="19"/>
        <v>8.0645161290322578E-3</v>
      </c>
    </row>
    <row r="47" spans="1:14" ht="15" customHeight="1" x14ac:dyDescent="0.3">
      <c r="A47" t="s">
        <v>88</v>
      </c>
      <c r="B47" s="13" t="s">
        <v>304</v>
      </c>
      <c r="C47" t="s">
        <v>241</v>
      </c>
      <c r="D47">
        <v>13000</v>
      </c>
      <c r="E47">
        <v>3500</v>
      </c>
      <c r="F47">
        <v>16500</v>
      </c>
      <c r="G47">
        <v>8039.02</v>
      </c>
      <c r="H47">
        <v>8460.98</v>
      </c>
      <c r="I47">
        <v>8039.02</v>
      </c>
      <c r="J47">
        <v>8039.02</v>
      </c>
      <c r="K47">
        <f t="shared" si="16"/>
        <v>8039.02</v>
      </c>
      <c r="L47">
        <f t="shared" si="17"/>
        <v>8460.98</v>
      </c>
      <c r="M47" s="17">
        <f t="shared" si="18"/>
        <v>0</v>
      </c>
      <c r="N47" s="16">
        <f t="shared" si="19"/>
        <v>0.48721333333333339</v>
      </c>
    </row>
    <row r="48" spans="1:14" ht="15" customHeight="1" x14ac:dyDescent="0.3">
      <c r="A48" t="s">
        <v>89</v>
      </c>
      <c r="B48" s="13" t="s">
        <v>304</v>
      </c>
      <c r="C48" t="s">
        <v>242</v>
      </c>
      <c r="D48">
        <v>3000</v>
      </c>
      <c r="E48">
        <v>0</v>
      </c>
      <c r="F48">
        <v>3000</v>
      </c>
      <c r="G48">
        <v>562.79999999999995</v>
      </c>
      <c r="H48">
        <v>2437.1999999999998</v>
      </c>
      <c r="I48">
        <v>562.79999999999995</v>
      </c>
      <c r="J48">
        <v>562.79999999999995</v>
      </c>
      <c r="K48">
        <f t="shared" si="16"/>
        <v>562.80000000000018</v>
      </c>
      <c r="L48">
        <f t="shared" si="17"/>
        <v>2437.1999999999998</v>
      </c>
      <c r="M48" s="17">
        <f t="shared" si="18"/>
        <v>0</v>
      </c>
      <c r="N48" s="16">
        <f t="shared" si="19"/>
        <v>0.18759999999999999</v>
      </c>
    </row>
    <row r="49" spans="1:14" ht="15" customHeight="1" x14ac:dyDescent="0.3">
      <c r="A49" t="s">
        <v>90</v>
      </c>
      <c r="B49" s="13" t="s">
        <v>304</v>
      </c>
      <c r="C49" t="s">
        <v>243</v>
      </c>
      <c r="D49">
        <v>1000</v>
      </c>
      <c r="E49">
        <v>0</v>
      </c>
      <c r="F49">
        <v>1000</v>
      </c>
      <c r="G49">
        <v>0</v>
      </c>
      <c r="H49">
        <v>1000</v>
      </c>
      <c r="I49">
        <v>0</v>
      </c>
      <c r="J49">
        <v>0</v>
      </c>
      <c r="K49">
        <f t="shared" si="16"/>
        <v>0</v>
      </c>
      <c r="L49">
        <f t="shared" si="17"/>
        <v>1000</v>
      </c>
      <c r="M49" s="17">
        <f t="shared" si="18"/>
        <v>0</v>
      </c>
      <c r="N49" s="16">
        <f t="shared" si="19"/>
        <v>0</v>
      </c>
    </row>
    <row r="50" spans="1:14" ht="15" customHeight="1" x14ac:dyDescent="0.3">
      <c r="A50" t="s">
        <v>91</v>
      </c>
      <c r="B50" s="13" t="s">
        <v>304</v>
      </c>
      <c r="C50" t="s">
        <v>245</v>
      </c>
      <c r="D50">
        <v>3000</v>
      </c>
      <c r="E50">
        <v>0</v>
      </c>
      <c r="F50">
        <v>3000</v>
      </c>
      <c r="G50">
        <v>992.79</v>
      </c>
      <c r="H50">
        <v>2007.21</v>
      </c>
      <c r="I50">
        <v>992.79</v>
      </c>
      <c r="J50">
        <v>992.79</v>
      </c>
      <c r="K50">
        <f t="shared" si="16"/>
        <v>992.79</v>
      </c>
      <c r="L50">
        <f t="shared" si="17"/>
        <v>2007.21</v>
      </c>
      <c r="M50" s="17">
        <f t="shared" si="18"/>
        <v>0</v>
      </c>
      <c r="N50" s="16">
        <f t="shared" si="19"/>
        <v>0.33093</v>
      </c>
    </row>
    <row r="51" spans="1:14" ht="15" customHeight="1" x14ac:dyDescent="0.3">
      <c r="A51" t="s">
        <v>92</v>
      </c>
      <c r="B51" s="13" t="s">
        <v>304</v>
      </c>
      <c r="C51" t="s">
        <v>246</v>
      </c>
      <c r="D51">
        <v>1000</v>
      </c>
      <c r="E51">
        <v>500</v>
      </c>
      <c r="F51">
        <v>1500</v>
      </c>
      <c r="G51">
        <v>1355.28</v>
      </c>
      <c r="H51">
        <v>144.72000000000003</v>
      </c>
      <c r="I51">
        <v>1355.28</v>
      </c>
      <c r="J51">
        <v>1355.28</v>
      </c>
      <c r="K51">
        <f t="shared" si="16"/>
        <v>1355.28</v>
      </c>
      <c r="L51">
        <f t="shared" si="17"/>
        <v>144.72000000000003</v>
      </c>
      <c r="M51" s="17">
        <f t="shared" si="18"/>
        <v>0</v>
      </c>
      <c r="N51" s="16">
        <f t="shared" si="19"/>
        <v>0.90351999999999999</v>
      </c>
    </row>
    <row r="52" spans="1:14" ht="15" customHeight="1" x14ac:dyDescent="0.3">
      <c r="A52" t="s">
        <v>93</v>
      </c>
      <c r="B52" s="13" t="s">
        <v>304</v>
      </c>
      <c r="C52" t="s">
        <v>247</v>
      </c>
      <c r="D52">
        <v>3000</v>
      </c>
      <c r="E52">
        <v>0</v>
      </c>
      <c r="F52">
        <v>3000</v>
      </c>
      <c r="G52">
        <v>2801.45</v>
      </c>
      <c r="H52">
        <v>198.55000000000018</v>
      </c>
      <c r="I52">
        <v>2801.45</v>
      </c>
      <c r="J52">
        <v>2801.45</v>
      </c>
      <c r="K52">
        <f t="shared" si="16"/>
        <v>2801.45</v>
      </c>
      <c r="L52">
        <f t="shared" si="17"/>
        <v>198.55000000000018</v>
      </c>
      <c r="M52" s="17">
        <f t="shared" si="18"/>
        <v>0</v>
      </c>
      <c r="N52" s="16">
        <f t="shared" si="19"/>
        <v>0.93381666666666663</v>
      </c>
    </row>
    <row r="53" spans="1:14" ht="15" customHeight="1" x14ac:dyDescent="0.3">
      <c r="A53" t="s">
        <v>94</v>
      </c>
      <c r="B53" s="13" t="s">
        <v>304</v>
      </c>
      <c r="C53" t="s">
        <v>248</v>
      </c>
      <c r="D53">
        <v>1000</v>
      </c>
      <c r="E53">
        <v>0</v>
      </c>
      <c r="F53">
        <v>1000</v>
      </c>
      <c r="G53">
        <v>0</v>
      </c>
      <c r="H53">
        <v>1000</v>
      </c>
      <c r="I53">
        <v>0</v>
      </c>
      <c r="J53">
        <v>0</v>
      </c>
      <c r="K53">
        <f t="shared" si="16"/>
        <v>0</v>
      </c>
      <c r="L53">
        <f t="shared" si="17"/>
        <v>1000</v>
      </c>
      <c r="M53" s="17">
        <f t="shared" si="18"/>
        <v>0</v>
      </c>
      <c r="N53" s="16">
        <f t="shared" si="19"/>
        <v>0</v>
      </c>
    </row>
    <row r="54" spans="1:14" ht="15" customHeight="1" x14ac:dyDescent="0.3">
      <c r="A54" t="s">
        <v>309</v>
      </c>
      <c r="B54" s="13" t="s">
        <v>304</v>
      </c>
      <c r="C54" t="s">
        <v>310</v>
      </c>
      <c r="D54">
        <v>0</v>
      </c>
      <c r="E54">
        <v>3000</v>
      </c>
      <c r="F54">
        <v>3000</v>
      </c>
      <c r="G54">
        <v>1333.33</v>
      </c>
      <c r="H54">
        <v>1666.67</v>
      </c>
      <c r="I54">
        <v>1333.33</v>
      </c>
      <c r="J54">
        <v>1333.33</v>
      </c>
      <c r="K54">
        <f t="shared" si="16"/>
        <v>1333.33</v>
      </c>
      <c r="L54">
        <f t="shared" si="17"/>
        <v>1666.67</v>
      </c>
      <c r="M54" s="17">
        <f t="shared" si="18"/>
        <v>0</v>
      </c>
      <c r="N54" s="16">
        <f t="shared" si="19"/>
        <v>0.4444433333333333</v>
      </c>
    </row>
    <row r="55" spans="1:14" ht="15" customHeight="1" x14ac:dyDescent="0.3">
      <c r="A55" t="s">
        <v>95</v>
      </c>
      <c r="B55" s="13" t="s">
        <v>304</v>
      </c>
      <c r="C55" t="s">
        <v>249</v>
      </c>
      <c r="D55">
        <v>1000</v>
      </c>
      <c r="E55">
        <v>0</v>
      </c>
      <c r="F55">
        <v>1000</v>
      </c>
      <c r="G55">
        <v>993.37</v>
      </c>
      <c r="H55">
        <v>6.6299999999999955</v>
      </c>
      <c r="I55">
        <v>993.37</v>
      </c>
      <c r="J55">
        <v>993.37</v>
      </c>
      <c r="K55">
        <f t="shared" si="16"/>
        <v>993.37</v>
      </c>
      <c r="L55">
        <f t="shared" si="17"/>
        <v>6.6299999999999955</v>
      </c>
      <c r="M55" s="17">
        <f t="shared" si="18"/>
        <v>0</v>
      </c>
      <c r="N55" s="16">
        <f t="shared" si="19"/>
        <v>0.99336999999999998</v>
      </c>
    </row>
    <row r="56" spans="1:14" ht="15" customHeight="1" x14ac:dyDescent="0.3">
      <c r="A56" t="s">
        <v>96</v>
      </c>
      <c r="C56" t="s">
        <v>253</v>
      </c>
      <c r="D56">
        <v>6400</v>
      </c>
      <c r="E56">
        <v>-100</v>
      </c>
      <c r="F56">
        <v>6300</v>
      </c>
      <c r="G56">
        <v>2741.32</v>
      </c>
      <c r="H56">
        <v>3558.68</v>
      </c>
      <c r="I56">
        <v>2741.32</v>
      </c>
      <c r="J56">
        <v>2741.32</v>
      </c>
      <c r="K56">
        <f t="shared" ref="K56:K62" si="20">+F56-H56</f>
        <v>2741.32</v>
      </c>
      <c r="L56">
        <f t="shared" ref="L56:L62" si="21">+F56-I56</f>
        <v>3558.68</v>
      </c>
      <c r="M56" s="17">
        <f t="shared" ref="M56:M62" si="22">+I56-J56</f>
        <v>0</v>
      </c>
    </row>
    <row r="57" spans="1:14" ht="15" customHeight="1" x14ac:dyDescent="0.3">
      <c r="A57" t="s">
        <v>97</v>
      </c>
      <c r="C57" t="s">
        <v>254</v>
      </c>
      <c r="D57">
        <v>700</v>
      </c>
      <c r="E57">
        <v>0</v>
      </c>
      <c r="F57">
        <v>700</v>
      </c>
      <c r="G57">
        <v>503.27</v>
      </c>
      <c r="H57">
        <v>196.73000000000002</v>
      </c>
      <c r="I57">
        <v>503.27</v>
      </c>
      <c r="J57">
        <v>503.27</v>
      </c>
      <c r="K57">
        <f t="shared" si="20"/>
        <v>503.27</v>
      </c>
      <c r="L57">
        <f t="shared" si="21"/>
        <v>196.73000000000002</v>
      </c>
      <c r="M57" s="17">
        <f t="shared" si="22"/>
        <v>0</v>
      </c>
    </row>
    <row r="58" spans="1:14" ht="15" customHeight="1" x14ac:dyDescent="0.3">
      <c r="A58" t="s">
        <v>98</v>
      </c>
      <c r="C58" t="s">
        <v>255</v>
      </c>
      <c r="D58">
        <v>700</v>
      </c>
      <c r="E58">
        <v>0</v>
      </c>
      <c r="F58">
        <v>700</v>
      </c>
      <c r="G58">
        <v>503.27</v>
      </c>
      <c r="H58">
        <v>196.73000000000002</v>
      </c>
      <c r="I58">
        <v>503.27</v>
      </c>
      <c r="J58">
        <v>503.27</v>
      </c>
      <c r="K58">
        <f t="shared" si="20"/>
        <v>503.27</v>
      </c>
      <c r="L58">
        <f t="shared" si="21"/>
        <v>196.73000000000002</v>
      </c>
      <c r="M58" s="17">
        <f t="shared" si="22"/>
        <v>0</v>
      </c>
    </row>
    <row r="59" spans="1:14" ht="15" customHeight="1" x14ac:dyDescent="0.3">
      <c r="A59" t="s">
        <v>99</v>
      </c>
      <c r="C59" t="s">
        <v>256</v>
      </c>
      <c r="D59">
        <v>5700</v>
      </c>
      <c r="E59">
        <v>-100</v>
      </c>
      <c r="F59">
        <v>5600</v>
      </c>
      <c r="G59">
        <v>2238.0500000000002</v>
      </c>
      <c r="H59">
        <v>3361.95</v>
      </c>
      <c r="I59">
        <v>2238.0500000000002</v>
      </c>
      <c r="J59">
        <v>2238.0500000000002</v>
      </c>
      <c r="K59">
        <f t="shared" si="20"/>
        <v>2238.0500000000002</v>
      </c>
      <c r="L59">
        <f t="shared" si="21"/>
        <v>3361.95</v>
      </c>
      <c r="M59" s="17">
        <f t="shared" si="22"/>
        <v>0</v>
      </c>
    </row>
    <row r="60" spans="1:14" ht="15" customHeight="1" x14ac:dyDescent="0.3">
      <c r="A60" t="s">
        <v>100</v>
      </c>
      <c r="C60" t="s">
        <v>257</v>
      </c>
      <c r="D60">
        <v>5000</v>
      </c>
      <c r="E60">
        <v>-100</v>
      </c>
      <c r="F60">
        <v>4900</v>
      </c>
      <c r="G60">
        <v>2164.64</v>
      </c>
      <c r="H60">
        <v>2735.36</v>
      </c>
      <c r="I60">
        <v>2164.64</v>
      </c>
      <c r="J60">
        <v>2164.64</v>
      </c>
      <c r="K60">
        <f t="shared" si="20"/>
        <v>2164.64</v>
      </c>
      <c r="L60">
        <f t="shared" si="21"/>
        <v>2735.36</v>
      </c>
      <c r="M60" s="17">
        <f t="shared" si="22"/>
        <v>0</v>
      </c>
    </row>
    <row r="61" spans="1:14" ht="15" customHeight="1" x14ac:dyDescent="0.3">
      <c r="A61" t="s">
        <v>101</v>
      </c>
      <c r="C61" t="s">
        <v>258</v>
      </c>
      <c r="D61">
        <v>200</v>
      </c>
      <c r="E61">
        <v>0</v>
      </c>
      <c r="F61">
        <v>200</v>
      </c>
      <c r="G61">
        <v>73.41</v>
      </c>
      <c r="H61">
        <v>126.59</v>
      </c>
      <c r="I61">
        <v>73.41</v>
      </c>
      <c r="J61">
        <v>73.41</v>
      </c>
      <c r="K61">
        <f t="shared" si="20"/>
        <v>73.41</v>
      </c>
      <c r="L61">
        <f t="shared" si="21"/>
        <v>126.59</v>
      </c>
      <c r="M61" s="17">
        <f t="shared" si="22"/>
        <v>0</v>
      </c>
    </row>
    <row r="62" spans="1:14" ht="15" customHeight="1" x14ac:dyDescent="0.3">
      <c r="A62" t="s">
        <v>102</v>
      </c>
      <c r="C62" t="s">
        <v>259</v>
      </c>
      <c r="D62">
        <v>500</v>
      </c>
      <c r="E62">
        <v>0</v>
      </c>
      <c r="F62">
        <v>500</v>
      </c>
      <c r="G62">
        <v>0</v>
      </c>
      <c r="H62">
        <v>500</v>
      </c>
      <c r="I62">
        <v>0</v>
      </c>
      <c r="J62">
        <v>0</v>
      </c>
      <c r="K62">
        <f t="shared" si="20"/>
        <v>0</v>
      </c>
      <c r="L62">
        <f t="shared" si="21"/>
        <v>500</v>
      </c>
      <c r="M62" s="17">
        <f t="shared" si="22"/>
        <v>0</v>
      </c>
    </row>
    <row r="63" spans="1:14" ht="15" customHeight="1" x14ac:dyDescent="0.3">
      <c r="A63" t="s">
        <v>103</v>
      </c>
      <c r="C63" t="s">
        <v>260</v>
      </c>
      <c r="D63">
        <v>14500</v>
      </c>
      <c r="E63">
        <v>0</v>
      </c>
      <c r="F63">
        <v>14500</v>
      </c>
      <c r="G63">
        <v>8857</v>
      </c>
      <c r="H63">
        <v>5643</v>
      </c>
      <c r="I63">
        <v>8857</v>
      </c>
      <c r="J63">
        <v>8857</v>
      </c>
      <c r="K63">
        <f t="shared" ref="K63:K65" si="23">+F63-H63</f>
        <v>8857</v>
      </c>
      <c r="L63">
        <f t="shared" ref="L63:L65" si="24">+F63-I63</f>
        <v>5643</v>
      </c>
      <c r="M63" s="17">
        <f t="shared" ref="M63:M65" si="25">+I63-J63</f>
        <v>0</v>
      </c>
    </row>
    <row r="64" spans="1:14" ht="15" customHeight="1" x14ac:dyDescent="0.3">
      <c r="A64" t="s">
        <v>104</v>
      </c>
      <c r="C64" t="s">
        <v>261</v>
      </c>
      <c r="D64">
        <v>14500</v>
      </c>
      <c r="E64">
        <v>0</v>
      </c>
      <c r="F64">
        <v>14500</v>
      </c>
      <c r="G64">
        <v>8857</v>
      </c>
      <c r="H64">
        <v>5643</v>
      </c>
      <c r="I64">
        <v>8857</v>
      </c>
      <c r="J64">
        <v>8857</v>
      </c>
      <c r="K64">
        <f t="shared" si="23"/>
        <v>8857</v>
      </c>
      <c r="L64">
        <f t="shared" si="24"/>
        <v>5643</v>
      </c>
      <c r="M64" s="17">
        <f t="shared" si="25"/>
        <v>0</v>
      </c>
    </row>
    <row r="65" spans="1:13" ht="15" customHeight="1" x14ac:dyDescent="0.3">
      <c r="A65" t="s">
        <v>105</v>
      </c>
      <c r="C65" t="s">
        <v>262</v>
      </c>
      <c r="D65">
        <v>14500</v>
      </c>
      <c r="E65">
        <v>0</v>
      </c>
      <c r="F65">
        <v>14500</v>
      </c>
      <c r="G65">
        <v>8857</v>
      </c>
      <c r="H65">
        <v>5643</v>
      </c>
      <c r="I65">
        <v>8857</v>
      </c>
      <c r="J65">
        <v>8857</v>
      </c>
      <c r="K65">
        <f t="shared" si="23"/>
        <v>8857</v>
      </c>
      <c r="L65">
        <f t="shared" si="24"/>
        <v>5643</v>
      </c>
      <c r="M65" s="17">
        <f t="shared" si="25"/>
        <v>0</v>
      </c>
    </row>
    <row r="66" spans="1:13" ht="15" customHeight="1" x14ac:dyDescent="0.3">
      <c r="A66" t="s">
        <v>106</v>
      </c>
      <c r="C66" t="s">
        <v>265</v>
      </c>
      <c r="D66">
        <v>1101063.44</v>
      </c>
      <c r="E66">
        <v>1204223.8400000001</v>
      </c>
      <c r="F66">
        <v>2305287.2800000003</v>
      </c>
      <c r="G66">
        <v>944966.23</v>
      </c>
      <c r="H66">
        <v>1360321.0500000003</v>
      </c>
      <c r="I66">
        <v>900239.94</v>
      </c>
      <c r="J66">
        <v>890730.81</v>
      </c>
      <c r="K66">
        <f t="shared" ref="K66:K72" si="26">+F66-H66</f>
        <v>944966.23</v>
      </c>
      <c r="L66">
        <f t="shared" ref="L66:L72" si="27">+F66-I66</f>
        <v>1405047.3400000003</v>
      </c>
      <c r="M66" s="17">
        <f t="shared" ref="M66:M72" si="28">+I66-J66</f>
        <v>9509.1299999998882</v>
      </c>
    </row>
    <row r="67" spans="1:13" ht="15" customHeight="1" x14ac:dyDescent="0.3">
      <c r="A67" t="s">
        <v>107</v>
      </c>
      <c r="C67" t="s">
        <v>266</v>
      </c>
      <c r="D67">
        <v>42325</v>
      </c>
      <c r="E67">
        <v>12766.44</v>
      </c>
      <c r="F67">
        <v>55091.44</v>
      </c>
      <c r="G67">
        <v>41369.81</v>
      </c>
      <c r="H67">
        <v>13721.630000000005</v>
      </c>
      <c r="I67">
        <v>41369.81</v>
      </c>
      <c r="J67">
        <v>38678.07</v>
      </c>
      <c r="K67">
        <f t="shared" si="26"/>
        <v>41369.81</v>
      </c>
      <c r="L67">
        <f t="shared" si="27"/>
        <v>13721.630000000005</v>
      </c>
      <c r="M67" s="17">
        <f t="shared" si="28"/>
        <v>2691.739999999998</v>
      </c>
    </row>
    <row r="68" spans="1:13" ht="15" customHeight="1" x14ac:dyDescent="0.3">
      <c r="A68" t="s">
        <v>108</v>
      </c>
      <c r="C68" t="s">
        <v>189</v>
      </c>
      <c r="D68">
        <v>21600</v>
      </c>
      <c r="E68">
        <v>0</v>
      </c>
      <c r="F68">
        <v>21600</v>
      </c>
      <c r="G68">
        <v>15903.99</v>
      </c>
      <c r="H68">
        <v>5696.01</v>
      </c>
      <c r="I68">
        <v>15903.99</v>
      </c>
      <c r="J68">
        <v>15665.75</v>
      </c>
      <c r="K68">
        <f t="shared" si="26"/>
        <v>15903.99</v>
      </c>
      <c r="L68">
        <f t="shared" si="27"/>
        <v>5696.01</v>
      </c>
      <c r="M68" s="17">
        <f t="shared" si="28"/>
        <v>238.23999999999978</v>
      </c>
    </row>
    <row r="69" spans="1:13" ht="15" customHeight="1" x14ac:dyDescent="0.3">
      <c r="A69" t="s">
        <v>109</v>
      </c>
      <c r="C69" t="s">
        <v>15</v>
      </c>
      <c r="D69">
        <v>21600</v>
      </c>
      <c r="E69">
        <v>0</v>
      </c>
      <c r="F69">
        <v>21600</v>
      </c>
      <c r="G69">
        <v>15903.99</v>
      </c>
      <c r="H69">
        <v>5696.01</v>
      </c>
      <c r="I69">
        <v>15903.99</v>
      </c>
      <c r="J69">
        <v>15665.75</v>
      </c>
      <c r="K69">
        <f t="shared" si="26"/>
        <v>15903.99</v>
      </c>
      <c r="L69">
        <f t="shared" si="27"/>
        <v>5696.01</v>
      </c>
      <c r="M69" s="17">
        <f t="shared" si="28"/>
        <v>238.23999999999978</v>
      </c>
    </row>
    <row r="70" spans="1:13" ht="15" customHeight="1" x14ac:dyDescent="0.3">
      <c r="A70" t="s">
        <v>110</v>
      </c>
      <c r="C70" t="s">
        <v>190</v>
      </c>
      <c r="D70">
        <v>3300</v>
      </c>
      <c r="E70">
        <v>-0.08</v>
      </c>
      <c r="F70">
        <v>3299.92</v>
      </c>
      <c r="G70">
        <v>1610.03</v>
      </c>
      <c r="H70">
        <v>1689.89</v>
      </c>
      <c r="I70">
        <v>1610.03</v>
      </c>
      <c r="J70">
        <v>1610.03</v>
      </c>
      <c r="K70">
        <f t="shared" si="26"/>
        <v>1610.03</v>
      </c>
      <c r="L70">
        <f t="shared" si="27"/>
        <v>1689.89</v>
      </c>
      <c r="M70" s="17">
        <f t="shared" si="28"/>
        <v>0</v>
      </c>
    </row>
    <row r="71" spans="1:13" ht="15" customHeight="1" x14ac:dyDescent="0.3">
      <c r="A71" t="s">
        <v>111</v>
      </c>
      <c r="C71" t="s">
        <v>191</v>
      </c>
      <c r="D71">
        <v>1800</v>
      </c>
      <c r="E71">
        <v>0</v>
      </c>
      <c r="F71">
        <v>1800</v>
      </c>
      <c r="G71">
        <v>345.06</v>
      </c>
      <c r="H71">
        <v>1454.94</v>
      </c>
      <c r="I71">
        <v>345.06</v>
      </c>
      <c r="J71">
        <v>345.06</v>
      </c>
      <c r="K71">
        <f t="shared" si="26"/>
        <v>345.05999999999995</v>
      </c>
      <c r="L71">
        <f t="shared" si="27"/>
        <v>1454.94</v>
      </c>
      <c r="M71" s="17">
        <f t="shared" si="28"/>
        <v>0</v>
      </c>
    </row>
    <row r="72" spans="1:13" ht="15" customHeight="1" x14ac:dyDescent="0.3">
      <c r="A72" t="s">
        <v>112</v>
      </c>
      <c r="C72" t="s">
        <v>192</v>
      </c>
      <c r="D72">
        <v>1500</v>
      </c>
      <c r="E72">
        <v>-0.08</v>
      </c>
      <c r="F72">
        <v>1499.92</v>
      </c>
      <c r="G72">
        <v>1264.97</v>
      </c>
      <c r="H72">
        <v>234.95000000000005</v>
      </c>
      <c r="I72">
        <v>1264.97</v>
      </c>
      <c r="J72">
        <v>1264.97</v>
      </c>
      <c r="K72">
        <f t="shared" si="26"/>
        <v>1264.97</v>
      </c>
      <c r="L72">
        <f t="shared" si="27"/>
        <v>234.95000000000005</v>
      </c>
      <c r="M72" s="17">
        <f t="shared" si="28"/>
        <v>0</v>
      </c>
    </row>
    <row r="73" spans="1:13" ht="15" customHeight="1" x14ac:dyDescent="0.3">
      <c r="A73" t="s">
        <v>113</v>
      </c>
      <c r="C73" t="s">
        <v>193</v>
      </c>
      <c r="D73">
        <v>11000</v>
      </c>
      <c r="E73">
        <v>12766.52</v>
      </c>
      <c r="F73">
        <v>23766.52</v>
      </c>
      <c r="G73">
        <v>20580.16</v>
      </c>
      <c r="H73">
        <v>3186.3600000000006</v>
      </c>
      <c r="I73">
        <v>20580.16</v>
      </c>
      <c r="J73">
        <v>18341.36</v>
      </c>
      <c r="K73">
        <f t="shared" ref="K73:K78" si="29">+F73-H73</f>
        <v>20580.16</v>
      </c>
      <c r="L73">
        <f t="shared" ref="L73:L78" si="30">+F73-I73</f>
        <v>3186.3600000000006</v>
      </c>
      <c r="M73" s="17">
        <f t="shared" ref="M73:M78" si="31">+I73-J73</f>
        <v>2238.7999999999993</v>
      </c>
    </row>
    <row r="74" spans="1:13" ht="15" customHeight="1" x14ac:dyDescent="0.3">
      <c r="A74" t="s">
        <v>114</v>
      </c>
      <c r="C74" t="s">
        <v>194</v>
      </c>
      <c r="D74">
        <v>11000</v>
      </c>
      <c r="E74">
        <v>12766.52</v>
      </c>
      <c r="F74">
        <v>23766.52</v>
      </c>
      <c r="G74">
        <v>20580.16</v>
      </c>
      <c r="H74">
        <v>3186.3600000000006</v>
      </c>
      <c r="I74">
        <v>20580.16</v>
      </c>
      <c r="J74">
        <v>18341.36</v>
      </c>
      <c r="K74">
        <f t="shared" si="29"/>
        <v>20580.16</v>
      </c>
      <c r="L74">
        <f t="shared" si="30"/>
        <v>3186.3600000000006</v>
      </c>
      <c r="M74" s="17">
        <f t="shared" si="31"/>
        <v>2238.7999999999993</v>
      </c>
    </row>
    <row r="75" spans="1:13" ht="15" customHeight="1" x14ac:dyDescent="0.3">
      <c r="A75" t="s">
        <v>115</v>
      </c>
      <c r="C75" t="s">
        <v>196</v>
      </c>
      <c r="D75">
        <v>4425</v>
      </c>
      <c r="E75">
        <v>0</v>
      </c>
      <c r="F75">
        <v>4425</v>
      </c>
      <c r="G75">
        <v>3275.63</v>
      </c>
      <c r="H75">
        <v>1149.3699999999999</v>
      </c>
      <c r="I75">
        <v>3275.63</v>
      </c>
      <c r="J75">
        <v>3060.93</v>
      </c>
      <c r="K75">
        <f t="shared" si="29"/>
        <v>3275.63</v>
      </c>
      <c r="L75">
        <f t="shared" si="30"/>
        <v>1149.3699999999999</v>
      </c>
      <c r="M75" s="17">
        <f t="shared" si="31"/>
        <v>214.70000000000027</v>
      </c>
    </row>
    <row r="76" spans="1:13" ht="15" customHeight="1" x14ac:dyDescent="0.3">
      <c r="A76" t="s">
        <v>116</v>
      </c>
      <c r="C76" t="s">
        <v>197</v>
      </c>
      <c r="D76">
        <v>2625</v>
      </c>
      <c r="E76">
        <v>0</v>
      </c>
      <c r="F76">
        <v>2625</v>
      </c>
      <c r="G76">
        <v>1950.83</v>
      </c>
      <c r="H76">
        <v>674.17000000000007</v>
      </c>
      <c r="I76">
        <v>1950.83</v>
      </c>
      <c r="J76">
        <v>1736.13</v>
      </c>
      <c r="K76">
        <f t="shared" si="29"/>
        <v>1950.83</v>
      </c>
      <c r="L76">
        <f t="shared" si="30"/>
        <v>674.17000000000007</v>
      </c>
      <c r="M76" s="17">
        <f t="shared" si="31"/>
        <v>214.69999999999982</v>
      </c>
    </row>
    <row r="77" spans="1:13" ht="15" customHeight="1" x14ac:dyDescent="0.3">
      <c r="A77" t="s">
        <v>117</v>
      </c>
      <c r="C77" t="s">
        <v>198</v>
      </c>
      <c r="D77">
        <v>1800</v>
      </c>
      <c r="E77">
        <v>0</v>
      </c>
      <c r="F77">
        <v>1800</v>
      </c>
      <c r="G77">
        <v>1324.8</v>
      </c>
      <c r="H77">
        <v>475.20000000000005</v>
      </c>
      <c r="I77">
        <v>1324.8</v>
      </c>
      <c r="J77">
        <v>1324.8</v>
      </c>
      <c r="K77">
        <f t="shared" si="29"/>
        <v>1324.8</v>
      </c>
      <c r="L77">
        <f t="shared" si="30"/>
        <v>475.20000000000005</v>
      </c>
      <c r="M77" s="17">
        <f t="shared" si="31"/>
        <v>0</v>
      </c>
    </row>
    <row r="78" spans="1:13" ht="15" customHeight="1" x14ac:dyDescent="0.3">
      <c r="A78" t="s">
        <v>118</v>
      </c>
      <c r="C78" t="s">
        <v>199</v>
      </c>
      <c r="D78">
        <v>2000</v>
      </c>
      <c r="E78">
        <v>0</v>
      </c>
      <c r="F78">
        <v>2000</v>
      </c>
      <c r="G78">
        <v>0</v>
      </c>
      <c r="H78">
        <v>2000</v>
      </c>
      <c r="I78">
        <v>0</v>
      </c>
      <c r="J78">
        <v>0</v>
      </c>
      <c r="K78">
        <f t="shared" si="29"/>
        <v>0</v>
      </c>
      <c r="L78">
        <f t="shared" si="30"/>
        <v>2000</v>
      </c>
      <c r="M78" s="17">
        <f t="shared" si="31"/>
        <v>0</v>
      </c>
    </row>
    <row r="79" spans="1:13" ht="15" customHeight="1" x14ac:dyDescent="0.3">
      <c r="A79" t="s">
        <v>119</v>
      </c>
      <c r="C79" t="s">
        <v>267</v>
      </c>
      <c r="D79">
        <v>2000</v>
      </c>
      <c r="E79">
        <v>0</v>
      </c>
      <c r="F79">
        <v>2000</v>
      </c>
      <c r="G79">
        <v>0</v>
      </c>
      <c r="H79">
        <v>2000</v>
      </c>
      <c r="I79">
        <v>0</v>
      </c>
      <c r="J79">
        <v>0</v>
      </c>
      <c r="K79">
        <f t="shared" ref="K79:K94" si="32">+F79-H79</f>
        <v>0</v>
      </c>
      <c r="L79">
        <f t="shared" ref="L79:L94" si="33">+F79-I79</f>
        <v>2000</v>
      </c>
      <c r="M79" s="17">
        <f t="shared" ref="M79:M94" si="34">+I79-J79</f>
        <v>0</v>
      </c>
    </row>
    <row r="80" spans="1:13" ht="15" customHeight="1" x14ac:dyDescent="0.3">
      <c r="A80" t="s">
        <v>120</v>
      </c>
      <c r="C80" t="s">
        <v>268</v>
      </c>
      <c r="D80">
        <v>492536.82</v>
      </c>
      <c r="E80">
        <v>386009.03</v>
      </c>
      <c r="F80">
        <v>878545.85000000009</v>
      </c>
      <c r="G80">
        <v>253633.29</v>
      </c>
      <c r="H80">
        <v>624912.56000000006</v>
      </c>
      <c r="I80">
        <v>253633.29</v>
      </c>
      <c r="J80">
        <v>248411.07</v>
      </c>
      <c r="K80">
        <f t="shared" si="32"/>
        <v>253633.29000000004</v>
      </c>
      <c r="L80">
        <f t="shared" si="33"/>
        <v>624912.56000000006</v>
      </c>
      <c r="M80" s="17">
        <f t="shared" si="34"/>
        <v>5222.2200000000012</v>
      </c>
    </row>
    <row r="81" spans="1:13" ht="15" customHeight="1" x14ac:dyDescent="0.3">
      <c r="A81" t="s">
        <v>312</v>
      </c>
      <c r="C81" t="s">
        <v>204</v>
      </c>
      <c r="D81">
        <v>0</v>
      </c>
      <c r="E81">
        <v>243.46</v>
      </c>
      <c r="F81">
        <v>243.46</v>
      </c>
      <c r="G81">
        <v>0</v>
      </c>
      <c r="H81">
        <v>243.46</v>
      </c>
      <c r="I81">
        <v>0</v>
      </c>
      <c r="J81">
        <v>0</v>
      </c>
      <c r="K81">
        <f t="shared" si="32"/>
        <v>0</v>
      </c>
      <c r="L81">
        <f t="shared" si="33"/>
        <v>243.46</v>
      </c>
      <c r="M81" s="17">
        <f t="shared" si="34"/>
        <v>0</v>
      </c>
    </row>
    <row r="82" spans="1:13" ht="15" customHeight="1" x14ac:dyDescent="0.3">
      <c r="A82" t="s">
        <v>313</v>
      </c>
      <c r="C82" t="s">
        <v>207</v>
      </c>
      <c r="D82">
        <v>0</v>
      </c>
      <c r="E82">
        <v>243.46</v>
      </c>
      <c r="F82">
        <v>243.46</v>
      </c>
      <c r="G82">
        <v>0</v>
      </c>
      <c r="H82">
        <v>243.46</v>
      </c>
      <c r="I82">
        <v>0</v>
      </c>
      <c r="J82">
        <v>0</v>
      </c>
      <c r="K82">
        <f t="shared" si="32"/>
        <v>0</v>
      </c>
      <c r="L82">
        <f t="shared" si="33"/>
        <v>243.46</v>
      </c>
      <c r="M82" s="17">
        <f t="shared" si="34"/>
        <v>0</v>
      </c>
    </row>
    <row r="83" spans="1:13" ht="15" customHeight="1" x14ac:dyDescent="0.3">
      <c r="A83" t="s">
        <v>121</v>
      </c>
      <c r="C83" t="s">
        <v>208</v>
      </c>
      <c r="D83">
        <v>97404</v>
      </c>
      <c r="E83">
        <v>81783.009999999995</v>
      </c>
      <c r="F83">
        <v>179187.01</v>
      </c>
      <c r="G83">
        <v>55615.42</v>
      </c>
      <c r="H83">
        <v>123571.59000000001</v>
      </c>
      <c r="I83">
        <v>55615.42</v>
      </c>
      <c r="J83">
        <v>55441.04</v>
      </c>
      <c r="K83">
        <f t="shared" si="32"/>
        <v>55615.42</v>
      </c>
      <c r="L83">
        <f t="shared" si="33"/>
        <v>123571.59000000001</v>
      </c>
      <c r="M83" s="17">
        <f t="shared" si="34"/>
        <v>174.37999999999738</v>
      </c>
    </row>
    <row r="84" spans="1:13" ht="15" customHeight="1" x14ac:dyDescent="0.3">
      <c r="A84" t="s">
        <v>122</v>
      </c>
      <c r="C84" t="s">
        <v>209</v>
      </c>
      <c r="D84">
        <v>5000</v>
      </c>
      <c r="E84">
        <v>-3504.99</v>
      </c>
      <c r="F84">
        <v>1495.0100000000002</v>
      </c>
      <c r="G84">
        <v>1495.01</v>
      </c>
      <c r="H84">
        <v>2.2737367544323206E-13</v>
      </c>
      <c r="I84">
        <v>1495.01</v>
      </c>
      <c r="J84">
        <v>1495.01</v>
      </c>
      <c r="K84">
        <f t="shared" si="32"/>
        <v>1495.01</v>
      </c>
      <c r="L84">
        <f t="shared" si="33"/>
        <v>0</v>
      </c>
      <c r="M84" s="17">
        <f t="shared" si="34"/>
        <v>0</v>
      </c>
    </row>
    <row r="85" spans="1:13" ht="15" customHeight="1" x14ac:dyDescent="0.3">
      <c r="A85" t="s">
        <v>123</v>
      </c>
      <c r="C85" t="s">
        <v>210</v>
      </c>
      <c r="D85">
        <v>8000</v>
      </c>
      <c r="E85">
        <v>500</v>
      </c>
      <c r="F85">
        <v>8500</v>
      </c>
      <c r="G85">
        <v>39.61</v>
      </c>
      <c r="H85">
        <v>8460.39</v>
      </c>
      <c r="I85">
        <v>39.61</v>
      </c>
      <c r="J85">
        <v>39.61</v>
      </c>
      <c r="K85">
        <f t="shared" si="32"/>
        <v>39.610000000000582</v>
      </c>
      <c r="L85">
        <f t="shared" si="33"/>
        <v>8460.39</v>
      </c>
      <c r="M85" s="17">
        <f t="shared" si="34"/>
        <v>0</v>
      </c>
    </row>
    <row r="86" spans="1:13" ht="15" customHeight="1" x14ac:dyDescent="0.3">
      <c r="A86" t="s">
        <v>124</v>
      </c>
      <c r="C86" t="s">
        <v>211</v>
      </c>
      <c r="D86">
        <v>15500</v>
      </c>
      <c r="E86">
        <v>11944</v>
      </c>
      <c r="F86">
        <v>27444</v>
      </c>
      <c r="G86">
        <v>17091.38</v>
      </c>
      <c r="H86">
        <v>10352.619999999999</v>
      </c>
      <c r="I86">
        <v>17091.38</v>
      </c>
      <c r="J86">
        <v>17091.38</v>
      </c>
      <c r="K86">
        <f t="shared" si="32"/>
        <v>17091.38</v>
      </c>
      <c r="L86">
        <f t="shared" si="33"/>
        <v>10352.619999999999</v>
      </c>
      <c r="M86" s="17">
        <f t="shared" si="34"/>
        <v>0</v>
      </c>
    </row>
    <row r="87" spans="1:13" ht="15" customHeight="1" x14ac:dyDescent="0.3">
      <c r="A87" t="s">
        <v>125</v>
      </c>
      <c r="C87" t="s">
        <v>212</v>
      </c>
      <c r="D87">
        <v>17600</v>
      </c>
      <c r="E87">
        <v>2254</v>
      </c>
      <c r="F87">
        <v>19854</v>
      </c>
      <c r="G87">
        <v>1891</v>
      </c>
      <c r="H87">
        <v>17963</v>
      </c>
      <c r="I87">
        <v>1891</v>
      </c>
      <c r="J87">
        <v>1891</v>
      </c>
      <c r="K87">
        <f t="shared" si="32"/>
        <v>1891</v>
      </c>
      <c r="L87">
        <f t="shared" si="33"/>
        <v>17963</v>
      </c>
      <c r="M87" s="17">
        <f t="shared" si="34"/>
        <v>0</v>
      </c>
    </row>
    <row r="88" spans="1:13" ht="15" customHeight="1" x14ac:dyDescent="0.3">
      <c r="A88" t="s">
        <v>126</v>
      </c>
      <c r="C88" t="s">
        <v>269</v>
      </c>
      <c r="D88">
        <v>2500</v>
      </c>
      <c r="E88">
        <v>0</v>
      </c>
      <c r="F88">
        <v>2500</v>
      </c>
      <c r="G88">
        <v>1165</v>
      </c>
      <c r="H88">
        <v>1335</v>
      </c>
      <c r="I88">
        <v>1165</v>
      </c>
      <c r="J88">
        <v>1165</v>
      </c>
      <c r="K88">
        <f t="shared" si="32"/>
        <v>1165</v>
      </c>
      <c r="L88">
        <f t="shared" si="33"/>
        <v>1335</v>
      </c>
      <c r="M88" s="17">
        <f t="shared" si="34"/>
        <v>0</v>
      </c>
    </row>
    <row r="89" spans="1:13" ht="15" customHeight="1" x14ac:dyDescent="0.3">
      <c r="A89" t="s">
        <v>127</v>
      </c>
      <c r="C89" t="s">
        <v>215</v>
      </c>
      <c r="D89">
        <v>90</v>
      </c>
      <c r="E89">
        <v>1000</v>
      </c>
      <c r="F89">
        <v>1090</v>
      </c>
      <c r="G89">
        <v>0</v>
      </c>
      <c r="H89">
        <v>1090</v>
      </c>
      <c r="I89">
        <v>0</v>
      </c>
      <c r="J89">
        <v>0</v>
      </c>
      <c r="K89">
        <f t="shared" si="32"/>
        <v>0</v>
      </c>
      <c r="L89">
        <f t="shared" si="33"/>
        <v>1090</v>
      </c>
      <c r="M89" s="17">
        <f t="shared" si="34"/>
        <v>0</v>
      </c>
    </row>
    <row r="90" spans="1:13" ht="15" customHeight="1" x14ac:dyDescent="0.3">
      <c r="A90" t="s">
        <v>128</v>
      </c>
      <c r="C90" t="s">
        <v>270</v>
      </c>
      <c r="D90">
        <v>14950</v>
      </c>
      <c r="E90">
        <v>72020</v>
      </c>
      <c r="F90">
        <v>86970</v>
      </c>
      <c r="G90">
        <v>21938.25</v>
      </c>
      <c r="H90">
        <v>65031.75</v>
      </c>
      <c r="I90">
        <v>21938.25</v>
      </c>
      <c r="J90">
        <v>21845</v>
      </c>
      <c r="K90">
        <f t="shared" si="32"/>
        <v>21938.25</v>
      </c>
      <c r="L90">
        <f t="shared" si="33"/>
        <v>65031.75</v>
      </c>
      <c r="M90" s="17">
        <f t="shared" si="34"/>
        <v>93.25</v>
      </c>
    </row>
    <row r="91" spans="1:13" ht="15" customHeight="1" x14ac:dyDescent="0.3">
      <c r="A91" t="s">
        <v>129</v>
      </c>
      <c r="C91" t="s">
        <v>216</v>
      </c>
      <c r="D91">
        <v>2000</v>
      </c>
      <c r="E91">
        <v>0</v>
      </c>
      <c r="F91">
        <v>2000</v>
      </c>
      <c r="G91">
        <v>0</v>
      </c>
      <c r="H91">
        <v>2000</v>
      </c>
      <c r="I91">
        <v>0</v>
      </c>
      <c r="J91">
        <v>0</v>
      </c>
      <c r="K91">
        <f t="shared" si="32"/>
        <v>0</v>
      </c>
      <c r="L91">
        <f t="shared" si="33"/>
        <v>2000</v>
      </c>
      <c r="M91" s="17">
        <f t="shared" si="34"/>
        <v>0</v>
      </c>
    </row>
    <row r="92" spans="1:13" ht="15" customHeight="1" x14ac:dyDescent="0.3">
      <c r="A92" t="s">
        <v>130</v>
      </c>
      <c r="C92" t="s">
        <v>217</v>
      </c>
      <c r="D92">
        <v>20920</v>
      </c>
      <c r="E92">
        <v>-2430</v>
      </c>
      <c r="F92">
        <v>18490</v>
      </c>
      <c r="G92">
        <v>8000</v>
      </c>
      <c r="H92">
        <v>10490</v>
      </c>
      <c r="I92">
        <v>8000</v>
      </c>
      <c r="J92">
        <v>7918.87</v>
      </c>
      <c r="K92">
        <f t="shared" si="32"/>
        <v>8000</v>
      </c>
      <c r="L92">
        <f t="shared" si="33"/>
        <v>10490</v>
      </c>
      <c r="M92" s="17">
        <f t="shared" si="34"/>
        <v>81.130000000000109</v>
      </c>
    </row>
    <row r="93" spans="1:13" ht="15" customHeight="1" x14ac:dyDescent="0.3">
      <c r="A93" t="s">
        <v>131</v>
      </c>
      <c r="C93" t="s">
        <v>271</v>
      </c>
      <c r="D93">
        <v>10844</v>
      </c>
      <c r="E93">
        <v>0</v>
      </c>
      <c r="F93">
        <v>10844</v>
      </c>
      <c r="G93">
        <v>3995.17</v>
      </c>
      <c r="H93">
        <v>6848.83</v>
      </c>
      <c r="I93">
        <v>3995.17</v>
      </c>
      <c r="J93">
        <v>3995.17</v>
      </c>
      <c r="K93">
        <f t="shared" si="32"/>
        <v>3995.17</v>
      </c>
      <c r="L93">
        <f t="shared" si="33"/>
        <v>6848.83</v>
      </c>
      <c r="M93" s="17">
        <f t="shared" si="34"/>
        <v>0</v>
      </c>
    </row>
    <row r="94" spans="1:13" ht="15" customHeight="1" x14ac:dyDescent="0.3">
      <c r="A94" t="s">
        <v>132</v>
      </c>
      <c r="C94" t="s">
        <v>272</v>
      </c>
      <c r="D94">
        <v>10500</v>
      </c>
      <c r="E94">
        <v>5000</v>
      </c>
      <c r="F94">
        <v>15500</v>
      </c>
      <c r="G94">
        <v>10875.74</v>
      </c>
      <c r="H94">
        <v>4624.26</v>
      </c>
      <c r="I94">
        <v>10875.74</v>
      </c>
      <c r="J94">
        <v>10769.21</v>
      </c>
      <c r="K94">
        <f t="shared" si="32"/>
        <v>10875.74</v>
      </c>
      <c r="L94">
        <f t="shared" si="33"/>
        <v>4624.26</v>
      </c>
      <c r="M94" s="17">
        <f t="shared" si="34"/>
        <v>106.53000000000065</v>
      </c>
    </row>
    <row r="95" spans="1:13" ht="15" customHeight="1" x14ac:dyDescent="0.3">
      <c r="A95" t="s">
        <v>133</v>
      </c>
      <c r="C95" t="s">
        <v>273</v>
      </c>
      <c r="D95">
        <v>10500</v>
      </c>
      <c r="E95">
        <v>5000</v>
      </c>
      <c r="F95">
        <v>15500</v>
      </c>
      <c r="G95">
        <v>10875.74</v>
      </c>
      <c r="H95">
        <v>4624.26</v>
      </c>
      <c r="I95">
        <v>10875.74</v>
      </c>
      <c r="J95">
        <v>10769.21</v>
      </c>
      <c r="K95">
        <f t="shared" ref="K95:K119" si="35">+F95-H95</f>
        <v>10875.74</v>
      </c>
      <c r="L95">
        <f t="shared" ref="L95:L119" si="36">+F95-I95</f>
        <v>4624.26</v>
      </c>
      <c r="M95" s="17">
        <f t="shared" ref="M95:M119" si="37">+I95-J95</f>
        <v>106.53000000000065</v>
      </c>
    </row>
    <row r="96" spans="1:13" ht="15" customHeight="1" x14ac:dyDescent="0.3">
      <c r="A96" t="s">
        <v>134</v>
      </c>
      <c r="C96" t="s">
        <v>230</v>
      </c>
      <c r="D96">
        <v>40510</v>
      </c>
      <c r="E96">
        <v>92039.99</v>
      </c>
      <c r="F96">
        <v>132549.99</v>
      </c>
      <c r="G96">
        <v>18438.59</v>
      </c>
      <c r="H96">
        <v>114111.4</v>
      </c>
      <c r="I96">
        <v>18438.59</v>
      </c>
      <c r="J96">
        <v>18357.37</v>
      </c>
      <c r="K96">
        <f t="shared" si="35"/>
        <v>18438.589999999997</v>
      </c>
      <c r="L96">
        <f t="shared" si="36"/>
        <v>114111.4</v>
      </c>
      <c r="M96" s="17">
        <f t="shared" si="37"/>
        <v>81.220000000001164</v>
      </c>
    </row>
    <row r="97" spans="1:13" ht="15" customHeight="1" x14ac:dyDescent="0.3">
      <c r="A97" t="s">
        <v>135</v>
      </c>
      <c r="C97" t="s">
        <v>231</v>
      </c>
      <c r="D97">
        <v>2200</v>
      </c>
      <c r="E97">
        <v>2550</v>
      </c>
      <c r="F97">
        <v>4750</v>
      </c>
      <c r="G97">
        <v>100</v>
      </c>
      <c r="H97">
        <v>4650</v>
      </c>
      <c r="I97">
        <v>100</v>
      </c>
      <c r="J97">
        <v>100</v>
      </c>
      <c r="K97">
        <f t="shared" si="35"/>
        <v>100</v>
      </c>
      <c r="L97">
        <f t="shared" si="36"/>
        <v>4650</v>
      </c>
      <c r="M97" s="17">
        <f t="shared" si="37"/>
        <v>0</v>
      </c>
    </row>
    <row r="98" spans="1:13" ht="15" customHeight="1" x14ac:dyDescent="0.3">
      <c r="A98" t="s">
        <v>136</v>
      </c>
      <c r="C98" t="s">
        <v>227</v>
      </c>
      <c r="D98">
        <v>17610</v>
      </c>
      <c r="E98">
        <v>63909</v>
      </c>
      <c r="F98">
        <v>81519</v>
      </c>
      <c r="G98">
        <v>7159.4</v>
      </c>
      <c r="H98">
        <v>74359.600000000006</v>
      </c>
      <c r="I98">
        <v>7159.4</v>
      </c>
      <c r="J98">
        <v>7120.79</v>
      </c>
      <c r="K98">
        <f t="shared" si="35"/>
        <v>7159.3999999999942</v>
      </c>
      <c r="L98">
        <f t="shared" si="36"/>
        <v>74359.600000000006</v>
      </c>
      <c r="M98" s="17">
        <f t="shared" si="37"/>
        <v>38.609999999999673</v>
      </c>
    </row>
    <row r="99" spans="1:13" ht="15" customHeight="1" x14ac:dyDescent="0.3">
      <c r="A99" t="s">
        <v>137</v>
      </c>
      <c r="C99" t="s">
        <v>228</v>
      </c>
      <c r="D99">
        <v>20700</v>
      </c>
      <c r="E99">
        <v>25580.99</v>
      </c>
      <c r="F99">
        <v>46280.990000000005</v>
      </c>
      <c r="G99">
        <v>11179.19</v>
      </c>
      <c r="H99">
        <v>35101.800000000003</v>
      </c>
      <c r="I99">
        <v>11179.19</v>
      </c>
      <c r="J99">
        <v>11136.58</v>
      </c>
      <c r="K99">
        <f t="shared" si="35"/>
        <v>11179.190000000002</v>
      </c>
      <c r="L99">
        <f t="shared" si="36"/>
        <v>35101.800000000003</v>
      </c>
      <c r="M99" s="17">
        <f t="shared" si="37"/>
        <v>42.610000000000582</v>
      </c>
    </row>
    <row r="100" spans="1:13" ht="15" customHeight="1" x14ac:dyDescent="0.3">
      <c r="A100" t="s">
        <v>138</v>
      </c>
      <c r="C100" t="s">
        <v>274</v>
      </c>
      <c r="D100">
        <v>240447.63</v>
      </c>
      <c r="E100">
        <v>170225.81</v>
      </c>
      <c r="F100">
        <v>410673.44</v>
      </c>
      <c r="G100">
        <v>123207.3</v>
      </c>
      <c r="H100">
        <v>287466.14</v>
      </c>
      <c r="I100">
        <v>123207.3</v>
      </c>
      <c r="J100">
        <v>118453.48</v>
      </c>
      <c r="K100">
        <f t="shared" si="35"/>
        <v>123207.29999999999</v>
      </c>
      <c r="L100">
        <f t="shared" si="36"/>
        <v>287466.14</v>
      </c>
      <c r="M100" s="17">
        <f t="shared" si="37"/>
        <v>4753.820000000007</v>
      </c>
    </row>
    <row r="101" spans="1:13" ht="15" customHeight="1" x14ac:dyDescent="0.3">
      <c r="A101" t="s">
        <v>314</v>
      </c>
      <c r="C101" t="s">
        <v>308</v>
      </c>
      <c r="D101">
        <v>0</v>
      </c>
      <c r="E101">
        <v>35000</v>
      </c>
      <c r="F101">
        <v>35000</v>
      </c>
      <c r="G101">
        <v>0</v>
      </c>
      <c r="H101">
        <v>35000</v>
      </c>
      <c r="I101">
        <v>0</v>
      </c>
      <c r="J101">
        <v>0</v>
      </c>
      <c r="K101">
        <f t="shared" si="35"/>
        <v>0</v>
      </c>
      <c r="L101">
        <f t="shared" si="36"/>
        <v>35000</v>
      </c>
      <c r="M101" s="17">
        <f t="shared" si="37"/>
        <v>0</v>
      </c>
    </row>
    <row r="102" spans="1:13" ht="15" customHeight="1" x14ac:dyDescent="0.3">
      <c r="A102" t="s">
        <v>139</v>
      </c>
      <c r="C102" t="s">
        <v>233</v>
      </c>
      <c r="D102">
        <v>1000</v>
      </c>
      <c r="E102">
        <v>12000</v>
      </c>
      <c r="F102">
        <v>13000</v>
      </c>
      <c r="G102">
        <v>8250</v>
      </c>
      <c r="H102">
        <v>4750</v>
      </c>
      <c r="I102">
        <v>8250</v>
      </c>
      <c r="J102">
        <v>7905</v>
      </c>
      <c r="K102">
        <f t="shared" si="35"/>
        <v>8250</v>
      </c>
      <c r="L102">
        <f t="shared" si="36"/>
        <v>4750</v>
      </c>
      <c r="M102" s="17">
        <f t="shared" si="37"/>
        <v>345</v>
      </c>
    </row>
    <row r="103" spans="1:13" ht="15" customHeight="1" x14ac:dyDescent="0.3">
      <c r="A103" t="s">
        <v>140</v>
      </c>
      <c r="C103" t="s">
        <v>234</v>
      </c>
      <c r="D103">
        <v>47000</v>
      </c>
      <c r="E103">
        <v>95222.11</v>
      </c>
      <c r="F103">
        <v>142222.10999999999</v>
      </c>
      <c r="G103">
        <v>8149.26</v>
      </c>
      <c r="H103">
        <v>134072.84999999998</v>
      </c>
      <c r="I103">
        <v>8149.26</v>
      </c>
      <c r="J103">
        <v>7334.34</v>
      </c>
      <c r="K103">
        <f t="shared" si="35"/>
        <v>8149.2600000000093</v>
      </c>
      <c r="L103">
        <f t="shared" si="36"/>
        <v>134072.84999999998</v>
      </c>
      <c r="M103" s="17">
        <f t="shared" si="37"/>
        <v>814.92000000000007</v>
      </c>
    </row>
    <row r="104" spans="1:13" ht="15" customHeight="1" x14ac:dyDescent="0.3">
      <c r="A104" t="s">
        <v>141</v>
      </c>
      <c r="C104" t="s">
        <v>235</v>
      </c>
      <c r="D104">
        <v>170000</v>
      </c>
      <c r="E104">
        <v>23671.33</v>
      </c>
      <c r="F104">
        <v>193671.33000000002</v>
      </c>
      <c r="G104">
        <v>100879.64</v>
      </c>
      <c r="H104">
        <v>92791.690000000017</v>
      </c>
      <c r="I104">
        <v>100879.64</v>
      </c>
      <c r="J104">
        <v>97835.74</v>
      </c>
      <c r="K104">
        <f t="shared" si="35"/>
        <v>100879.64</v>
      </c>
      <c r="L104">
        <f t="shared" si="36"/>
        <v>92791.690000000017</v>
      </c>
      <c r="M104" s="17">
        <f t="shared" si="37"/>
        <v>3043.8999999999942</v>
      </c>
    </row>
    <row r="105" spans="1:13" ht="15" customHeight="1" x14ac:dyDescent="0.3">
      <c r="A105" t="s">
        <v>142</v>
      </c>
      <c r="C105" t="s">
        <v>275</v>
      </c>
      <c r="D105">
        <v>22447.63</v>
      </c>
      <c r="E105">
        <v>4332.37</v>
      </c>
      <c r="F105">
        <v>26780</v>
      </c>
      <c r="G105">
        <v>5928.4</v>
      </c>
      <c r="H105">
        <v>20851.599999999999</v>
      </c>
      <c r="I105">
        <v>5928.4</v>
      </c>
      <c r="J105">
        <v>5378.4</v>
      </c>
      <c r="K105">
        <f t="shared" si="35"/>
        <v>5928.4000000000015</v>
      </c>
      <c r="L105">
        <f t="shared" si="36"/>
        <v>20851.599999999999</v>
      </c>
      <c r="M105" s="17">
        <f t="shared" si="37"/>
        <v>550</v>
      </c>
    </row>
    <row r="106" spans="1:13" ht="15" customHeight="1" x14ac:dyDescent="0.3">
      <c r="A106" t="s">
        <v>143</v>
      </c>
      <c r="C106" t="s">
        <v>263</v>
      </c>
      <c r="D106">
        <v>102525.19</v>
      </c>
      <c r="E106">
        <v>33716.76</v>
      </c>
      <c r="F106">
        <v>136241.95000000001</v>
      </c>
      <c r="G106">
        <v>43376.24</v>
      </c>
      <c r="H106">
        <v>92865.710000000021</v>
      </c>
      <c r="I106">
        <v>43376.24</v>
      </c>
      <c r="J106">
        <v>43269.97</v>
      </c>
      <c r="K106">
        <f t="shared" si="35"/>
        <v>43376.239999999991</v>
      </c>
      <c r="L106">
        <f t="shared" si="36"/>
        <v>92865.710000000021</v>
      </c>
      <c r="M106" s="17">
        <f t="shared" si="37"/>
        <v>106.2699999999968</v>
      </c>
    </row>
    <row r="107" spans="1:13" ht="15" customHeight="1" x14ac:dyDescent="0.3">
      <c r="A107" t="s">
        <v>144</v>
      </c>
      <c r="C107" t="s">
        <v>242</v>
      </c>
      <c r="D107">
        <v>35500</v>
      </c>
      <c r="E107">
        <v>-24715</v>
      </c>
      <c r="F107">
        <v>10785</v>
      </c>
      <c r="G107">
        <v>4903.1899999999996</v>
      </c>
      <c r="H107">
        <v>5881.81</v>
      </c>
      <c r="I107">
        <v>4903.1899999999996</v>
      </c>
      <c r="J107">
        <v>4886.1000000000004</v>
      </c>
      <c r="K107">
        <f t="shared" si="35"/>
        <v>4903.1899999999996</v>
      </c>
      <c r="L107">
        <f t="shared" si="36"/>
        <v>5881.81</v>
      </c>
      <c r="M107" s="17">
        <f t="shared" si="37"/>
        <v>17.089999999999236</v>
      </c>
    </row>
    <row r="108" spans="1:13" ht="15" customHeight="1" x14ac:dyDescent="0.3">
      <c r="A108" t="s">
        <v>145</v>
      </c>
      <c r="C108" t="s">
        <v>243</v>
      </c>
      <c r="D108">
        <v>850</v>
      </c>
      <c r="E108">
        <v>146.80000000000001</v>
      </c>
      <c r="F108">
        <v>996.8</v>
      </c>
      <c r="G108">
        <v>121.97</v>
      </c>
      <c r="H108">
        <v>874.82999999999993</v>
      </c>
      <c r="I108">
        <v>121.97</v>
      </c>
      <c r="J108">
        <v>121.97</v>
      </c>
      <c r="K108">
        <f t="shared" si="35"/>
        <v>121.97000000000003</v>
      </c>
      <c r="L108">
        <f t="shared" si="36"/>
        <v>874.82999999999993</v>
      </c>
      <c r="M108" s="17">
        <f t="shared" si="37"/>
        <v>0</v>
      </c>
    </row>
    <row r="109" spans="1:13" ht="15" customHeight="1" x14ac:dyDescent="0.3">
      <c r="A109" t="s">
        <v>146</v>
      </c>
      <c r="C109" t="s">
        <v>244</v>
      </c>
      <c r="D109">
        <v>500</v>
      </c>
      <c r="E109">
        <v>0</v>
      </c>
      <c r="F109">
        <v>500</v>
      </c>
      <c r="G109">
        <v>0</v>
      </c>
      <c r="H109">
        <v>500</v>
      </c>
      <c r="I109">
        <v>0</v>
      </c>
      <c r="J109">
        <v>0</v>
      </c>
      <c r="K109">
        <f t="shared" si="35"/>
        <v>0</v>
      </c>
      <c r="L109">
        <f t="shared" si="36"/>
        <v>500</v>
      </c>
      <c r="M109" s="17">
        <f t="shared" si="37"/>
        <v>0</v>
      </c>
    </row>
    <row r="110" spans="1:13" ht="15" customHeight="1" x14ac:dyDescent="0.3">
      <c r="A110" t="s">
        <v>315</v>
      </c>
      <c r="C110" t="s">
        <v>245</v>
      </c>
      <c r="D110">
        <v>0</v>
      </c>
      <c r="E110">
        <v>342.89</v>
      </c>
      <c r="F110">
        <v>342.89</v>
      </c>
      <c r="G110">
        <v>127.54</v>
      </c>
      <c r="H110">
        <v>215.34999999999997</v>
      </c>
      <c r="I110">
        <v>127.54</v>
      </c>
      <c r="J110">
        <v>127.54</v>
      </c>
      <c r="K110">
        <f t="shared" si="35"/>
        <v>127.54000000000002</v>
      </c>
      <c r="L110">
        <f t="shared" si="36"/>
        <v>215.34999999999997</v>
      </c>
      <c r="M110" s="17">
        <f t="shared" si="37"/>
        <v>0</v>
      </c>
    </row>
    <row r="111" spans="1:13" ht="15" customHeight="1" x14ac:dyDescent="0.3">
      <c r="A111" t="s">
        <v>147</v>
      </c>
      <c r="C111" t="s">
        <v>246</v>
      </c>
      <c r="D111">
        <v>100</v>
      </c>
      <c r="E111">
        <v>0</v>
      </c>
      <c r="F111">
        <v>100</v>
      </c>
      <c r="G111">
        <v>0</v>
      </c>
      <c r="H111">
        <v>100</v>
      </c>
      <c r="I111">
        <v>0</v>
      </c>
      <c r="J111">
        <v>0</v>
      </c>
      <c r="K111">
        <f t="shared" si="35"/>
        <v>0</v>
      </c>
      <c r="L111">
        <f t="shared" si="36"/>
        <v>100</v>
      </c>
      <c r="M111" s="17">
        <f t="shared" si="37"/>
        <v>0</v>
      </c>
    </row>
    <row r="112" spans="1:13" ht="15" customHeight="1" x14ac:dyDescent="0.3">
      <c r="A112" t="s">
        <v>148</v>
      </c>
      <c r="C112" t="s">
        <v>251</v>
      </c>
      <c r="D112">
        <v>100</v>
      </c>
      <c r="E112">
        <v>0</v>
      </c>
      <c r="F112">
        <v>100</v>
      </c>
      <c r="G112">
        <v>0</v>
      </c>
      <c r="H112">
        <v>100</v>
      </c>
      <c r="I112">
        <v>0</v>
      </c>
      <c r="J112">
        <v>0</v>
      </c>
      <c r="K112">
        <f t="shared" si="35"/>
        <v>0</v>
      </c>
      <c r="L112">
        <f t="shared" si="36"/>
        <v>100</v>
      </c>
      <c r="M112" s="17">
        <f t="shared" si="37"/>
        <v>0</v>
      </c>
    </row>
    <row r="113" spans="1:13" ht="15" customHeight="1" x14ac:dyDescent="0.3">
      <c r="A113" t="s">
        <v>149</v>
      </c>
      <c r="C113" t="s">
        <v>247</v>
      </c>
      <c r="D113">
        <v>3000</v>
      </c>
      <c r="E113">
        <v>0</v>
      </c>
      <c r="F113">
        <v>3000</v>
      </c>
      <c r="G113">
        <v>480.02</v>
      </c>
      <c r="H113">
        <v>2519.98</v>
      </c>
      <c r="I113">
        <v>480.02</v>
      </c>
      <c r="J113">
        <v>480.02</v>
      </c>
      <c r="K113">
        <f t="shared" si="35"/>
        <v>480.02</v>
      </c>
      <c r="L113">
        <f t="shared" si="36"/>
        <v>2519.98</v>
      </c>
      <c r="M113" s="17">
        <f t="shared" si="37"/>
        <v>0</v>
      </c>
    </row>
    <row r="114" spans="1:13" ht="15" customHeight="1" x14ac:dyDescent="0.3">
      <c r="A114" t="s">
        <v>150</v>
      </c>
      <c r="C114" t="s">
        <v>276</v>
      </c>
      <c r="D114">
        <v>150</v>
      </c>
      <c r="E114">
        <v>1632.92</v>
      </c>
      <c r="F114">
        <v>1782.92</v>
      </c>
      <c r="G114">
        <v>0</v>
      </c>
      <c r="H114">
        <v>1782.92</v>
      </c>
      <c r="I114">
        <v>0</v>
      </c>
      <c r="J114">
        <v>0</v>
      </c>
      <c r="K114">
        <f t="shared" si="35"/>
        <v>0</v>
      </c>
      <c r="L114">
        <f t="shared" si="36"/>
        <v>1782.92</v>
      </c>
      <c r="M114" s="17">
        <f t="shared" si="37"/>
        <v>0</v>
      </c>
    </row>
    <row r="115" spans="1:13" ht="15" customHeight="1" x14ac:dyDescent="0.3">
      <c r="A115" t="s">
        <v>151</v>
      </c>
      <c r="C115" t="s">
        <v>277</v>
      </c>
      <c r="D115">
        <v>25627.83</v>
      </c>
      <c r="E115">
        <v>12259.92</v>
      </c>
      <c r="F115">
        <v>37887.75</v>
      </c>
      <c r="G115">
        <v>8632.7000000000007</v>
      </c>
      <c r="H115">
        <v>29255.05</v>
      </c>
      <c r="I115">
        <v>8632.7000000000007</v>
      </c>
      <c r="J115">
        <v>8606.4500000000007</v>
      </c>
      <c r="K115">
        <f t="shared" si="35"/>
        <v>8632.7000000000007</v>
      </c>
      <c r="L115">
        <f t="shared" si="36"/>
        <v>29255.05</v>
      </c>
      <c r="M115" s="17">
        <f t="shared" si="37"/>
        <v>26.25</v>
      </c>
    </row>
    <row r="116" spans="1:13" ht="15" customHeight="1" x14ac:dyDescent="0.3">
      <c r="A116" t="s">
        <v>152</v>
      </c>
      <c r="C116" t="s">
        <v>278</v>
      </c>
      <c r="D116">
        <v>2950</v>
      </c>
      <c r="E116">
        <v>3341.04</v>
      </c>
      <c r="F116">
        <v>6291.04</v>
      </c>
      <c r="G116">
        <v>5906.6</v>
      </c>
      <c r="H116">
        <v>384.4399999999996</v>
      </c>
      <c r="I116">
        <v>5906.6</v>
      </c>
      <c r="J116">
        <v>5906.6</v>
      </c>
      <c r="K116">
        <f t="shared" si="35"/>
        <v>5906.6</v>
      </c>
      <c r="L116">
        <f t="shared" si="36"/>
        <v>384.4399999999996</v>
      </c>
      <c r="M116" s="17">
        <f t="shared" si="37"/>
        <v>0</v>
      </c>
    </row>
    <row r="117" spans="1:13" ht="15" customHeight="1" x14ac:dyDescent="0.3">
      <c r="A117" t="s">
        <v>153</v>
      </c>
      <c r="C117" t="s">
        <v>279</v>
      </c>
      <c r="D117">
        <v>5000</v>
      </c>
      <c r="E117">
        <v>6000</v>
      </c>
      <c r="F117">
        <v>11000</v>
      </c>
      <c r="G117">
        <v>5989.75</v>
      </c>
      <c r="H117">
        <v>5010.25</v>
      </c>
      <c r="I117">
        <v>5989.75</v>
      </c>
      <c r="J117">
        <v>5926.82</v>
      </c>
      <c r="K117">
        <f t="shared" si="35"/>
        <v>5989.75</v>
      </c>
      <c r="L117">
        <f t="shared" si="36"/>
        <v>5010.25</v>
      </c>
      <c r="M117" s="17">
        <f t="shared" si="37"/>
        <v>62.930000000000291</v>
      </c>
    </row>
    <row r="118" spans="1:13" ht="15" customHeight="1" x14ac:dyDescent="0.3">
      <c r="A118" t="s">
        <v>154</v>
      </c>
      <c r="C118" t="s">
        <v>280</v>
      </c>
      <c r="D118">
        <v>28747.360000000001</v>
      </c>
      <c r="E118">
        <v>23828.19</v>
      </c>
      <c r="F118">
        <v>52575.55</v>
      </c>
      <c r="G118">
        <v>14671.3</v>
      </c>
      <c r="H118">
        <v>37904.25</v>
      </c>
      <c r="I118">
        <v>14671.3</v>
      </c>
      <c r="J118">
        <v>14671.3</v>
      </c>
      <c r="K118">
        <f t="shared" si="35"/>
        <v>14671.300000000003</v>
      </c>
      <c r="L118">
        <f t="shared" si="36"/>
        <v>37904.25</v>
      </c>
      <c r="M118" s="17">
        <f t="shared" si="37"/>
        <v>0</v>
      </c>
    </row>
    <row r="119" spans="1:13" ht="15" customHeight="1" x14ac:dyDescent="0.3">
      <c r="A119" t="s">
        <v>316</v>
      </c>
      <c r="C119" t="s">
        <v>317</v>
      </c>
      <c r="D119">
        <v>0</v>
      </c>
      <c r="E119">
        <v>10880</v>
      </c>
      <c r="F119">
        <v>10880</v>
      </c>
      <c r="G119">
        <v>2543.17</v>
      </c>
      <c r="H119">
        <v>8336.83</v>
      </c>
      <c r="I119">
        <v>2543.17</v>
      </c>
      <c r="J119">
        <v>2543.17</v>
      </c>
      <c r="K119">
        <f t="shared" si="35"/>
        <v>2543.17</v>
      </c>
      <c r="L119">
        <f t="shared" si="36"/>
        <v>8336.83</v>
      </c>
      <c r="M119" s="17">
        <f t="shared" si="37"/>
        <v>0</v>
      </c>
    </row>
    <row r="120" spans="1:13" ht="15" customHeight="1" x14ac:dyDescent="0.3">
      <c r="A120" t="s">
        <v>155</v>
      </c>
      <c r="C120" t="s">
        <v>250</v>
      </c>
      <c r="D120">
        <v>1150</v>
      </c>
      <c r="E120">
        <v>3000</v>
      </c>
      <c r="F120">
        <v>4150</v>
      </c>
      <c r="G120">
        <v>2120</v>
      </c>
      <c r="H120">
        <v>2030</v>
      </c>
      <c r="I120">
        <v>2120</v>
      </c>
      <c r="J120">
        <v>2120</v>
      </c>
      <c r="K120">
        <f t="shared" ref="K120:K135" si="38">+F120-H120</f>
        <v>2120</v>
      </c>
      <c r="L120">
        <f t="shared" ref="L120:L135" si="39">+F120-I120</f>
        <v>2030</v>
      </c>
      <c r="M120" s="17">
        <f t="shared" ref="M120:M135" si="40">+I120-J120</f>
        <v>0</v>
      </c>
    </row>
    <row r="121" spans="1:13" ht="15" customHeight="1" x14ac:dyDescent="0.3">
      <c r="A121" t="s">
        <v>318</v>
      </c>
      <c r="C121" t="s">
        <v>319</v>
      </c>
      <c r="D121">
        <v>0</v>
      </c>
      <c r="E121">
        <v>3000</v>
      </c>
      <c r="F121">
        <v>3000</v>
      </c>
      <c r="G121">
        <v>2120</v>
      </c>
      <c r="H121">
        <v>880</v>
      </c>
      <c r="I121">
        <v>2120</v>
      </c>
      <c r="J121">
        <v>2120</v>
      </c>
      <c r="K121">
        <f t="shared" si="38"/>
        <v>2120</v>
      </c>
      <c r="L121">
        <f t="shared" si="39"/>
        <v>880</v>
      </c>
      <c r="M121" s="17">
        <f t="shared" si="40"/>
        <v>0</v>
      </c>
    </row>
    <row r="122" spans="1:13" ht="15" customHeight="1" x14ac:dyDescent="0.3">
      <c r="A122" t="s">
        <v>156</v>
      </c>
      <c r="C122" t="s">
        <v>252</v>
      </c>
      <c r="D122">
        <v>1000</v>
      </c>
      <c r="E122">
        <v>0</v>
      </c>
      <c r="F122">
        <v>1000</v>
      </c>
      <c r="G122">
        <v>0</v>
      </c>
      <c r="H122">
        <v>1000</v>
      </c>
      <c r="I122">
        <v>0</v>
      </c>
      <c r="J122">
        <v>0</v>
      </c>
      <c r="K122">
        <f t="shared" si="38"/>
        <v>0</v>
      </c>
      <c r="L122">
        <f t="shared" si="39"/>
        <v>1000</v>
      </c>
      <c r="M122" s="17">
        <f t="shared" si="40"/>
        <v>0</v>
      </c>
    </row>
    <row r="123" spans="1:13" ht="15" customHeight="1" x14ac:dyDescent="0.3">
      <c r="A123" t="s">
        <v>157</v>
      </c>
      <c r="C123" t="s">
        <v>281</v>
      </c>
      <c r="D123">
        <v>150</v>
      </c>
      <c r="E123">
        <v>0</v>
      </c>
      <c r="F123">
        <v>150</v>
      </c>
      <c r="G123">
        <v>0</v>
      </c>
      <c r="H123">
        <v>150</v>
      </c>
      <c r="I123">
        <v>0</v>
      </c>
      <c r="J123">
        <v>0</v>
      </c>
      <c r="K123">
        <f t="shared" si="38"/>
        <v>0</v>
      </c>
      <c r="L123">
        <f t="shared" si="39"/>
        <v>150</v>
      </c>
      <c r="M123" s="17">
        <f t="shared" si="40"/>
        <v>0</v>
      </c>
    </row>
    <row r="124" spans="1:13" ht="15" customHeight="1" x14ac:dyDescent="0.3">
      <c r="A124" t="s">
        <v>158</v>
      </c>
      <c r="C124" t="s">
        <v>282</v>
      </c>
      <c r="D124">
        <v>561613.22</v>
      </c>
      <c r="E124">
        <v>794142.94</v>
      </c>
      <c r="F124">
        <v>1355756.16</v>
      </c>
      <c r="G124">
        <v>645264.68999999994</v>
      </c>
      <c r="H124">
        <v>710491.47</v>
      </c>
      <c r="I124">
        <v>600538.4</v>
      </c>
      <c r="J124">
        <v>598954.28</v>
      </c>
      <c r="K124">
        <f t="shared" si="38"/>
        <v>645264.68999999994</v>
      </c>
      <c r="L124">
        <f t="shared" si="39"/>
        <v>755217.75999999989</v>
      </c>
      <c r="M124" s="17">
        <f t="shared" si="40"/>
        <v>1584.1199999999953</v>
      </c>
    </row>
    <row r="125" spans="1:13" ht="15" customHeight="1" x14ac:dyDescent="0.3">
      <c r="A125" t="s">
        <v>159</v>
      </c>
      <c r="C125" t="s">
        <v>283</v>
      </c>
      <c r="D125">
        <v>402944.29</v>
      </c>
      <c r="E125">
        <v>625155.56999999995</v>
      </c>
      <c r="F125">
        <v>1028099.8599999999</v>
      </c>
      <c r="G125">
        <v>489545.73</v>
      </c>
      <c r="H125">
        <v>538554.12999999989</v>
      </c>
      <c r="I125">
        <v>444819.44</v>
      </c>
      <c r="J125">
        <v>443499.25</v>
      </c>
      <c r="K125">
        <f t="shared" si="38"/>
        <v>489545.73</v>
      </c>
      <c r="L125">
        <f t="shared" si="39"/>
        <v>583280.41999999993</v>
      </c>
      <c r="M125" s="17">
        <f t="shared" si="40"/>
        <v>1320.1900000000023</v>
      </c>
    </row>
    <row r="126" spans="1:13" ht="15" customHeight="1" x14ac:dyDescent="0.3">
      <c r="A126" t="s">
        <v>160</v>
      </c>
      <c r="C126" t="s">
        <v>284</v>
      </c>
      <c r="D126">
        <v>10000</v>
      </c>
      <c r="E126">
        <v>5001</v>
      </c>
      <c r="F126">
        <v>15001</v>
      </c>
      <c r="G126">
        <v>0</v>
      </c>
      <c r="H126">
        <v>15001</v>
      </c>
      <c r="I126">
        <v>0</v>
      </c>
      <c r="J126">
        <v>0</v>
      </c>
      <c r="K126">
        <f t="shared" si="38"/>
        <v>0</v>
      </c>
      <c r="L126">
        <f t="shared" si="39"/>
        <v>15001</v>
      </c>
      <c r="M126" s="17">
        <f t="shared" si="40"/>
        <v>0</v>
      </c>
    </row>
    <row r="127" spans="1:13" ht="15" customHeight="1" x14ac:dyDescent="0.3">
      <c r="A127" t="s">
        <v>161</v>
      </c>
      <c r="C127" t="s">
        <v>285</v>
      </c>
      <c r="D127">
        <v>35825.43</v>
      </c>
      <c r="E127">
        <v>-28227.63</v>
      </c>
      <c r="F127">
        <v>7597.7999999999993</v>
      </c>
      <c r="G127">
        <v>0</v>
      </c>
      <c r="H127">
        <v>7597.7999999999993</v>
      </c>
      <c r="I127">
        <v>0</v>
      </c>
      <c r="J127">
        <v>0</v>
      </c>
      <c r="K127">
        <f t="shared" si="38"/>
        <v>0</v>
      </c>
      <c r="L127">
        <f t="shared" si="39"/>
        <v>7597.7999999999993</v>
      </c>
      <c r="M127" s="17">
        <f t="shared" si="40"/>
        <v>0</v>
      </c>
    </row>
    <row r="128" spans="1:13" ht="15" customHeight="1" x14ac:dyDescent="0.3">
      <c r="A128" t="s">
        <v>162</v>
      </c>
      <c r="C128" t="s">
        <v>286</v>
      </c>
      <c r="D128">
        <v>17000</v>
      </c>
      <c r="E128">
        <v>-16998</v>
      </c>
      <c r="F128">
        <v>2</v>
      </c>
      <c r="G128">
        <v>0</v>
      </c>
      <c r="H128">
        <v>2</v>
      </c>
      <c r="I128">
        <v>0</v>
      </c>
      <c r="J128">
        <v>0</v>
      </c>
      <c r="K128">
        <f t="shared" si="38"/>
        <v>0</v>
      </c>
      <c r="L128">
        <f t="shared" si="39"/>
        <v>2</v>
      </c>
      <c r="M128" s="17">
        <f t="shared" si="40"/>
        <v>0</v>
      </c>
    </row>
    <row r="129" spans="1:13" ht="15" customHeight="1" x14ac:dyDescent="0.3">
      <c r="A129" t="s">
        <v>320</v>
      </c>
      <c r="C129" t="s">
        <v>321</v>
      </c>
      <c r="D129">
        <v>0</v>
      </c>
      <c r="E129">
        <v>22181.47</v>
      </c>
      <c r="F129">
        <v>22181.47</v>
      </c>
      <c r="G129">
        <v>1644.6</v>
      </c>
      <c r="H129">
        <v>20536.870000000003</v>
      </c>
      <c r="I129">
        <v>1644.6</v>
      </c>
      <c r="J129">
        <v>1644.6</v>
      </c>
      <c r="K129">
        <f t="shared" si="38"/>
        <v>1644.5999999999985</v>
      </c>
      <c r="L129">
        <f t="shared" si="39"/>
        <v>20536.870000000003</v>
      </c>
      <c r="M129" s="17">
        <f t="shared" si="40"/>
        <v>0</v>
      </c>
    </row>
    <row r="130" spans="1:13" ht="15" customHeight="1" x14ac:dyDescent="0.3">
      <c r="A130" t="s">
        <v>163</v>
      </c>
      <c r="C130" t="s">
        <v>287</v>
      </c>
      <c r="D130">
        <v>176000</v>
      </c>
      <c r="E130">
        <v>567315.59</v>
      </c>
      <c r="F130">
        <v>743315.59</v>
      </c>
      <c r="G130">
        <v>457914.07</v>
      </c>
      <c r="H130">
        <v>285401.51999999996</v>
      </c>
      <c r="I130">
        <v>423183.47</v>
      </c>
      <c r="J130">
        <v>421980.3</v>
      </c>
      <c r="K130">
        <f t="shared" si="38"/>
        <v>457914.07</v>
      </c>
      <c r="L130">
        <f t="shared" si="39"/>
        <v>320132.12</v>
      </c>
      <c r="M130" s="17">
        <f t="shared" si="40"/>
        <v>1203.1699999999837</v>
      </c>
    </row>
    <row r="131" spans="1:13" ht="15" customHeight="1" x14ac:dyDescent="0.3">
      <c r="A131" t="s">
        <v>164</v>
      </c>
      <c r="C131" t="s">
        <v>288</v>
      </c>
      <c r="D131">
        <v>164118.85999999999</v>
      </c>
      <c r="E131">
        <v>75883.14</v>
      </c>
      <c r="F131">
        <v>240002</v>
      </c>
      <c r="G131">
        <v>29987.06</v>
      </c>
      <c r="H131">
        <v>210014.94</v>
      </c>
      <c r="I131">
        <v>19991.37</v>
      </c>
      <c r="J131">
        <v>19874.349999999999</v>
      </c>
      <c r="K131">
        <f t="shared" si="38"/>
        <v>29987.059999999998</v>
      </c>
      <c r="L131">
        <f t="shared" si="39"/>
        <v>220010.63</v>
      </c>
      <c r="M131" s="17">
        <f t="shared" si="40"/>
        <v>117.02000000000044</v>
      </c>
    </row>
    <row r="132" spans="1:13" ht="15" customHeight="1" x14ac:dyDescent="0.3">
      <c r="A132" t="s">
        <v>165</v>
      </c>
      <c r="C132" t="s">
        <v>289</v>
      </c>
      <c r="D132">
        <v>10000</v>
      </c>
      <c r="E132">
        <v>132542.42000000001</v>
      </c>
      <c r="F132">
        <v>142542.42000000001</v>
      </c>
      <c r="G132">
        <v>121726.54</v>
      </c>
      <c r="H132">
        <v>20815.880000000019</v>
      </c>
      <c r="I132">
        <v>121726.54</v>
      </c>
      <c r="J132">
        <v>121726.54</v>
      </c>
      <c r="K132">
        <f t="shared" si="38"/>
        <v>121726.54</v>
      </c>
      <c r="L132">
        <f t="shared" si="39"/>
        <v>20815.880000000019</v>
      </c>
      <c r="M132" s="17">
        <f t="shared" si="40"/>
        <v>0</v>
      </c>
    </row>
    <row r="133" spans="1:13" ht="15" customHeight="1" x14ac:dyDescent="0.3">
      <c r="A133" t="s">
        <v>166</v>
      </c>
      <c r="C133" t="s">
        <v>290</v>
      </c>
      <c r="D133">
        <v>10000</v>
      </c>
      <c r="E133">
        <v>132542.42000000001</v>
      </c>
      <c r="F133">
        <v>142542.42000000001</v>
      </c>
      <c r="G133">
        <v>121726.54</v>
      </c>
      <c r="H133">
        <v>20815.880000000019</v>
      </c>
      <c r="I133">
        <v>121726.54</v>
      </c>
      <c r="J133">
        <v>121726.54</v>
      </c>
      <c r="K133">
        <f t="shared" si="38"/>
        <v>121726.54</v>
      </c>
      <c r="L133">
        <f t="shared" si="39"/>
        <v>20815.880000000019</v>
      </c>
      <c r="M133" s="17">
        <f t="shared" si="40"/>
        <v>0</v>
      </c>
    </row>
    <row r="134" spans="1:13" ht="15" customHeight="1" x14ac:dyDescent="0.3">
      <c r="A134" t="s">
        <v>167</v>
      </c>
      <c r="C134" t="s">
        <v>291</v>
      </c>
      <c r="D134">
        <v>148668.93</v>
      </c>
      <c r="E134">
        <v>36444.949999999997</v>
      </c>
      <c r="F134">
        <v>185113.88</v>
      </c>
      <c r="G134">
        <v>33992.42</v>
      </c>
      <c r="H134">
        <v>151121.46000000002</v>
      </c>
      <c r="I134">
        <v>33992.42</v>
      </c>
      <c r="J134">
        <v>33728.49</v>
      </c>
      <c r="K134">
        <f t="shared" si="38"/>
        <v>33992.419999999984</v>
      </c>
      <c r="L134">
        <f t="shared" si="39"/>
        <v>151121.46000000002</v>
      </c>
      <c r="M134" s="17">
        <f t="shared" si="40"/>
        <v>263.93000000000029</v>
      </c>
    </row>
    <row r="135" spans="1:13" ht="15" customHeight="1" x14ac:dyDescent="0.3">
      <c r="A135" t="s">
        <v>168</v>
      </c>
      <c r="C135" t="s">
        <v>292</v>
      </c>
      <c r="D135">
        <v>148668.92000000001</v>
      </c>
      <c r="E135">
        <v>36444.949999999997</v>
      </c>
      <c r="F135">
        <v>185113.87</v>
      </c>
      <c r="G135">
        <v>33992.42</v>
      </c>
      <c r="H135">
        <v>151121.45000000001</v>
      </c>
      <c r="I135">
        <v>33992.42</v>
      </c>
      <c r="J135">
        <v>33728.49</v>
      </c>
      <c r="K135">
        <f t="shared" si="38"/>
        <v>33992.419999999984</v>
      </c>
      <c r="L135">
        <f t="shared" si="39"/>
        <v>151121.45000000001</v>
      </c>
      <c r="M135" s="17">
        <f t="shared" si="40"/>
        <v>263.93000000000029</v>
      </c>
    </row>
    <row r="136" spans="1:13" ht="15" customHeight="1" x14ac:dyDescent="0.3">
      <c r="A136" t="s">
        <v>169</v>
      </c>
      <c r="C136" t="s">
        <v>293</v>
      </c>
      <c r="D136">
        <v>0.01</v>
      </c>
      <c r="E136">
        <v>0</v>
      </c>
      <c r="F136">
        <v>0.01</v>
      </c>
      <c r="G136">
        <v>0</v>
      </c>
      <c r="H136">
        <v>0.01</v>
      </c>
      <c r="I136">
        <v>0</v>
      </c>
      <c r="J136">
        <v>0</v>
      </c>
      <c r="K136">
        <f t="shared" ref="K136:K144" si="41">+F136-H136</f>
        <v>0</v>
      </c>
      <c r="L136">
        <f t="shared" ref="L136:L144" si="42">+F136-I136</f>
        <v>0.01</v>
      </c>
      <c r="M136" s="17">
        <f t="shared" ref="M136:M144" si="43">+I136-J136</f>
        <v>0</v>
      </c>
    </row>
    <row r="137" spans="1:13" ht="15" customHeight="1" x14ac:dyDescent="0.3">
      <c r="A137" t="s">
        <v>170</v>
      </c>
      <c r="C137" t="s">
        <v>294</v>
      </c>
      <c r="D137">
        <v>4588.3999999999996</v>
      </c>
      <c r="E137">
        <v>5100</v>
      </c>
      <c r="F137">
        <v>9688.4</v>
      </c>
      <c r="G137">
        <v>4521.82</v>
      </c>
      <c r="H137">
        <v>5166.58</v>
      </c>
      <c r="I137">
        <v>4521.82</v>
      </c>
      <c r="J137">
        <v>4510.7700000000004</v>
      </c>
      <c r="K137">
        <f t="shared" si="41"/>
        <v>4521.82</v>
      </c>
      <c r="L137">
        <f t="shared" si="42"/>
        <v>5166.58</v>
      </c>
      <c r="M137" s="17">
        <f t="shared" si="43"/>
        <v>11.049999999999272</v>
      </c>
    </row>
    <row r="138" spans="1:13" ht="15" customHeight="1" x14ac:dyDescent="0.3">
      <c r="A138" t="s">
        <v>171</v>
      </c>
      <c r="C138" t="s">
        <v>254</v>
      </c>
      <c r="D138">
        <v>588.4</v>
      </c>
      <c r="E138">
        <v>5000</v>
      </c>
      <c r="F138">
        <v>5588.4</v>
      </c>
      <c r="G138">
        <v>430.23</v>
      </c>
      <c r="H138">
        <v>5158.17</v>
      </c>
      <c r="I138">
        <v>430.23</v>
      </c>
      <c r="J138">
        <v>419.18</v>
      </c>
      <c r="K138">
        <f t="shared" si="41"/>
        <v>430.22999999999956</v>
      </c>
      <c r="L138">
        <f t="shared" si="42"/>
        <v>5158.17</v>
      </c>
      <c r="M138" s="17">
        <f t="shared" si="43"/>
        <v>11.050000000000011</v>
      </c>
    </row>
    <row r="139" spans="1:13" ht="15" customHeight="1" x14ac:dyDescent="0.3">
      <c r="A139" t="s">
        <v>172</v>
      </c>
      <c r="C139" t="s">
        <v>264</v>
      </c>
      <c r="D139">
        <v>588.4</v>
      </c>
      <c r="E139">
        <v>5000</v>
      </c>
      <c r="F139">
        <v>5588.4</v>
      </c>
      <c r="G139">
        <v>430.23</v>
      </c>
      <c r="H139">
        <v>5158.17</v>
      </c>
      <c r="I139">
        <v>430.23</v>
      </c>
      <c r="J139">
        <v>419.18</v>
      </c>
      <c r="K139">
        <f t="shared" si="41"/>
        <v>430.22999999999956</v>
      </c>
      <c r="L139">
        <f t="shared" si="42"/>
        <v>5158.17</v>
      </c>
      <c r="M139" s="17">
        <f t="shared" si="43"/>
        <v>11.050000000000011</v>
      </c>
    </row>
    <row r="140" spans="1:13" ht="15" customHeight="1" x14ac:dyDescent="0.3">
      <c r="A140" t="s">
        <v>173</v>
      </c>
      <c r="C140" t="s">
        <v>256</v>
      </c>
      <c r="D140">
        <v>4000</v>
      </c>
      <c r="E140">
        <v>100</v>
      </c>
      <c r="F140">
        <v>4100</v>
      </c>
      <c r="G140">
        <v>4091.59</v>
      </c>
      <c r="H140">
        <v>8.4099999999998545</v>
      </c>
      <c r="I140">
        <v>4091.59</v>
      </c>
      <c r="J140">
        <v>4091.59</v>
      </c>
      <c r="K140">
        <f t="shared" si="41"/>
        <v>4091.59</v>
      </c>
      <c r="L140">
        <f t="shared" si="42"/>
        <v>8.4099999999998545</v>
      </c>
      <c r="M140" s="17">
        <f t="shared" si="43"/>
        <v>0</v>
      </c>
    </row>
    <row r="141" spans="1:13" ht="15" customHeight="1" x14ac:dyDescent="0.3">
      <c r="A141" t="s">
        <v>174</v>
      </c>
      <c r="C141" t="s">
        <v>257</v>
      </c>
      <c r="D141">
        <v>4000</v>
      </c>
      <c r="E141">
        <v>100</v>
      </c>
      <c r="F141">
        <v>4100</v>
      </c>
      <c r="G141">
        <v>4091.59</v>
      </c>
      <c r="H141">
        <v>8.4099999999998545</v>
      </c>
      <c r="I141">
        <v>4091.59</v>
      </c>
      <c r="J141">
        <v>4091.59</v>
      </c>
      <c r="K141">
        <f t="shared" si="41"/>
        <v>4091.59</v>
      </c>
      <c r="L141">
        <f t="shared" si="42"/>
        <v>8.4099999999998545</v>
      </c>
      <c r="M141" s="17">
        <f t="shared" si="43"/>
        <v>0</v>
      </c>
    </row>
    <row r="142" spans="1:13" ht="15" customHeight="1" x14ac:dyDescent="0.3">
      <c r="A142" t="s">
        <v>322</v>
      </c>
      <c r="C142" t="s">
        <v>323</v>
      </c>
      <c r="D142">
        <v>0</v>
      </c>
      <c r="E142">
        <v>6205.43</v>
      </c>
      <c r="F142">
        <v>6205.43</v>
      </c>
      <c r="G142">
        <v>176.62</v>
      </c>
      <c r="H142">
        <v>6028.81</v>
      </c>
      <c r="I142">
        <v>176.62</v>
      </c>
      <c r="J142">
        <v>176.62</v>
      </c>
      <c r="K142">
        <f t="shared" si="41"/>
        <v>176.61999999999989</v>
      </c>
      <c r="L142">
        <f t="shared" si="42"/>
        <v>6028.81</v>
      </c>
      <c r="M142" s="17">
        <f t="shared" si="43"/>
        <v>0</v>
      </c>
    </row>
    <row r="143" spans="1:13" ht="15" customHeight="1" x14ac:dyDescent="0.3">
      <c r="A143" t="s">
        <v>324</v>
      </c>
      <c r="C143" t="s">
        <v>325</v>
      </c>
      <c r="D143">
        <v>0</v>
      </c>
      <c r="E143">
        <v>6205.43</v>
      </c>
      <c r="F143">
        <v>6205.43</v>
      </c>
      <c r="G143">
        <v>176.62</v>
      </c>
      <c r="H143">
        <v>6028.81</v>
      </c>
      <c r="I143">
        <v>176.62</v>
      </c>
      <c r="J143">
        <v>176.62</v>
      </c>
      <c r="K143">
        <f t="shared" si="41"/>
        <v>176.61999999999989</v>
      </c>
      <c r="L143">
        <f t="shared" si="42"/>
        <v>6028.81</v>
      </c>
      <c r="M143" s="17">
        <f t="shared" si="43"/>
        <v>0</v>
      </c>
    </row>
    <row r="144" spans="1:13" ht="15" customHeight="1" x14ac:dyDescent="0.3">
      <c r="A144" t="s">
        <v>326</v>
      </c>
      <c r="C144" t="s">
        <v>311</v>
      </c>
      <c r="D144">
        <v>0</v>
      </c>
      <c r="E144">
        <v>6205.43</v>
      </c>
      <c r="F144">
        <v>6205.43</v>
      </c>
      <c r="G144">
        <v>176.62</v>
      </c>
      <c r="H144">
        <v>6028.81</v>
      </c>
      <c r="I144">
        <v>176.62</v>
      </c>
      <c r="J144">
        <v>176.62</v>
      </c>
      <c r="K144">
        <f t="shared" si="41"/>
        <v>176.61999999999989</v>
      </c>
      <c r="L144">
        <f t="shared" si="42"/>
        <v>6028.81</v>
      </c>
      <c r="M144" s="17">
        <f t="shared" si="43"/>
        <v>0</v>
      </c>
    </row>
    <row r="145" spans="1:13" ht="15" customHeight="1" x14ac:dyDescent="0.3">
      <c r="A145" t="s">
        <v>175</v>
      </c>
      <c r="C145" t="s">
        <v>295</v>
      </c>
      <c r="D145">
        <v>67210</v>
      </c>
      <c r="E145">
        <v>207524.26</v>
      </c>
      <c r="F145">
        <v>274734.26</v>
      </c>
      <c r="G145">
        <v>51081.71</v>
      </c>
      <c r="H145">
        <v>223652.55000000002</v>
      </c>
      <c r="I145">
        <v>51081.71</v>
      </c>
      <c r="J145">
        <v>51081.71</v>
      </c>
      <c r="K145">
        <f t="shared" ref="K145:K153" si="44">+F145-H145</f>
        <v>51081.709999999992</v>
      </c>
      <c r="L145">
        <f t="shared" ref="L145:L153" si="45">+F145-I145</f>
        <v>223652.55000000002</v>
      </c>
      <c r="M145" s="17">
        <f t="shared" ref="M145:M153" si="46">+I145-J145</f>
        <v>0</v>
      </c>
    </row>
    <row r="146" spans="1:13" ht="15" customHeight="1" x14ac:dyDescent="0.3">
      <c r="A146" t="s">
        <v>176</v>
      </c>
      <c r="C146" t="s">
        <v>296</v>
      </c>
      <c r="D146">
        <v>67200</v>
      </c>
      <c r="E146">
        <v>117802</v>
      </c>
      <c r="F146">
        <v>185002</v>
      </c>
      <c r="G146">
        <v>51081.71</v>
      </c>
      <c r="H146">
        <v>133920.29</v>
      </c>
      <c r="I146">
        <v>51081.71</v>
      </c>
      <c r="J146">
        <v>51081.71</v>
      </c>
      <c r="K146">
        <f t="shared" si="44"/>
        <v>51081.709999999992</v>
      </c>
      <c r="L146">
        <f t="shared" si="45"/>
        <v>133920.29</v>
      </c>
      <c r="M146" s="17">
        <f t="shared" si="46"/>
        <v>0</v>
      </c>
    </row>
    <row r="147" spans="1:13" ht="15" customHeight="1" x14ac:dyDescent="0.3">
      <c r="A147" t="s">
        <v>177</v>
      </c>
      <c r="C147" t="s">
        <v>297</v>
      </c>
      <c r="D147">
        <v>35200</v>
      </c>
      <c r="E147">
        <v>50800</v>
      </c>
      <c r="F147">
        <v>86000</v>
      </c>
      <c r="G147">
        <v>7168.2</v>
      </c>
      <c r="H147">
        <v>78831.8</v>
      </c>
      <c r="I147">
        <v>7168.2</v>
      </c>
      <c r="J147">
        <v>7168.2</v>
      </c>
      <c r="K147">
        <f t="shared" si="44"/>
        <v>7168.1999999999971</v>
      </c>
      <c r="L147">
        <f t="shared" si="45"/>
        <v>78831.8</v>
      </c>
      <c r="M147" s="17">
        <f t="shared" si="46"/>
        <v>0</v>
      </c>
    </row>
    <row r="148" spans="1:13" ht="15" customHeight="1" x14ac:dyDescent="0.3">
      <c r="A148" t="s">
        <v>178</v>
      </c>
      <c r="C148" t="s">
        <v>231</v>
      </c>
      <c r="D148">
        <v>3000</v>
      </c>
      <c r="E148">
        <v>0</v>
      </c>
      <c r="F148">
        <v>3000</v>
      </c>
      <c r="G148">
        <v>0</v>
      </c>
      <c r="H148">
        <v>3000</v>
      </c>
      <c r="I148">
        <v>0</v>
      </c>
      <c r="J148">
        <v>0</v>
      </c>
      <c r="K148">
        <f t="shared" si="44"/>
        <v>0</v>
      </c>
      <c r="L148">
        <f t="shared" si="45"/>
        <v>3000</v>
      </c>
      <c r="M148" s="17">
        <f t="shared" si="46"/>
        <v>0</v>
      </c>
    </row>
    <row r="149" spans="1:13" ht="15" customHeight="1" x14ac:dyDescent="0.3">
      <c r="A149" t="s">
        <v>179</v>
      </c>
      <c r="C149" t="s">
        <v>298</v>
      </c>
      <c r="D149">
        <v>26200</v>
      </c>
      <c r="E149">
        <v>40800</v>
      </c>
      <c r="F149">
        <v>67000</v>
      </c>
      <c r="G149">
        <v>7168.2</v>
      </c>
      <c r="H149">
        <v>59831.8</v>
      </c>
      <c r="I149">
        <v>7168.2</v>
      </c>
      <c r="J149">
        <v>7168.2</v>
      </c>
      <c r="K149">
        <f t="shared" si="44"/>
        <v>7168.1999999999971</v>
      </c>
      <c r="L149">
        <f t="shared" si="45"/>
        <v>59831.8</v>
      </c>
      <c r="M149" s="17">
        <f t="shared" si="46"/>
        <v>0</v>
      </c>
    </row>
    <row r="150" spans="1:13" ht="15" customHeight="1" x14ac:dyDescent="0.3">
      <c r="A150" t="s">
        <v>180</v>
      </c>
      <c r="C150" t="s">
        <v>229</v>
      </c>
      <c r="D150">
        <v>1000</v>
      </c>
      <c r="E150">
        <v>0</v>
      </c>
      <c r="F150">
        <v>1000</v>
      </c>
      <c r="G150">
        <v>0</v>
      </c>
      <c r="H150">
        <v>1000</v>
      </c>
      <c r="I150">
        <v>0</v>
      </c>
      <c r="J150">
        <v>0</v>
      </c>
      <c r="K150">
        <f t="shared" si="44"/>
        <v>0</v>
      </c>
      <c r="L150">
        <f t="shared" si="45"/>
        <v>1000</v>
      </c>
      <c r="M150" s="17">
        <f t="shared" si="46"/>
        <v>0</v>
      </c>
    </row>
    <row r="151" spans="1:13" ht="15" customHeight="1" x14ac:dyDescent="0.3">
      <c r="A151" t="s">
        <v>181</v>
      </c>
      <c r="C151" t="s">
        <v>299</v>
      </c>
      <c r="D151">
        <v>5000</v>
      </c>
      <c r="E151">
        <v>10000</v>
      </c>
      <c r="F151">
        <v>15000</v>
      </c>
      <c r="G151">
        <v>0</v>
      </c>
      <c r="H151">
        <v>15000</v>
      </c>
      <c r="I151">
        <v>0</v>
      </c>
      <c r="J151">
        <v>0</v>
      </c>
      <c r="K151">
        <f t="shared" si="44"/>
        <v>0</v>
      </c>
      <c r="L151">
        <f t="shared" si="45"/>
        <v>15000</v>
      </c>
      <c r="M151" s="17">
        <f t="shared" si="46"/>
        <v>0</v>
      </c>
    </row>
    <row r="152" spans="1:13" ht="15" customHeight="1" x14ac:dyDescent="0.3">
      <c r="A152" t="s">
        <v>182</v>
      </c>
      <c r="C152" t="s">
        <v>300</v>
      </c>
      <c r="D152">
        <v>32000</v>
      </c>
      <c r="E152">
        <v>67002</v>
      </c>
      <c r="F152">
        <v>99002</v>
      </c>
      <c r="G152">
        <v>43913.51</v>
      </c>
      <c r="H152">
        <v>55088.49</v>
      </c>
      <c r="I152">
        <v>43913.51</v>
      </c>
      <c r="J152">
        <v>43913.51</v>
      </c>
      <c r="K152">
        <f t="shared" si="44"/>
        <v>43913.51</v>
      </c>
      <c r="L152">
        <f t="shared" si="45"/>
        <v>55088.49</v>
      </c>
      <c r="M152" s="17">
        <f t="shared" si="46"/>
        <v>0</v>
      </c>
    </row>
    <row r="153" spans="1:13" ht="15" customHeight="1" x14ac:dyDescent="0.3">
      <c r="A153" t="s">
        <v>183</v>
      </c>
      <c r="C153" t="s">
        <v>224</v>
      </c>
      <c r="D153">
        <v>32000</v>
      </c>
      <c r="E153">
        <v>67002</v>
      </c>
      <c r="F153">
        <v>99002</v>
      </c>
      <c r="G153">
        <v>43913.51</v>
      </c>
      <c r="H153">
        <v>55088.49</v>
      </c>
      <c r="I153">
        <v>43913.51</v>
      </c>
      <c r="J153">
        <v>43913.51</v>
      </c>
      <c r="K153">
        <f t="shared" si="44"/>
        <v>43913.51</v>
      </c>
      <c r="L153">
        <f t="shared" si="45"/>
        <v>55088.49</v>
      </c>
      <c r="M153" s="17">
        <f t="shared" si="46"/>
        <v>0</v>
      </c>
    </row>
    <row r="154" spans="1:13" ht="15" customHeight="1" x14ac:dyDescent="0.3">
      <c r="A154" t="s">
        <v>184</v>
      </c>
      <c r="C154" t="s">
        <v>301</v>
      </c>
      <c r="D154">
        <v>10</v>
      </c>
      <c r="E154">
        <v>89722.26</v>
      </c>
      <c r="F154">
        <v>89732.26</v>
      </c>
      <c r="G154">
        <v>0</v>
      </c>
      <c r="H154">
        <v>89732.26</v>
      </c>
      <c r="I154">
        <v>0</v>
      </c>
      <c r="J154">
        <v>0</v>
      </c>
      <c r="K154">
        <f t="shared" ref="K154" si="47">+F154-H154</f>
        <v>0</v>
      </c>
      <c r="L154">
        <f t="shared" ref="L154" si="48">+F154-I154</f>
        <v>89732.26</v>
      </c>
      <c r="M154" s="17">
        <f t="shared" ref="M154" si="49">+I154-J154</f>
        <v>0</v>
      </c>
    </row>
    <row r="155" spans="1:13" ht="15" customHeight="1" x14ac:dyDescent="0.3">
      <c r="A155" t="s">
        <v>185</v>
      </c>
      <c r="C155" t="s">
        <v>202</v>
      </c>
      <c r="D155">
        <v>10</v>
      </c>
      <c r="E155">
        <v>89722.26</v>
      </c>
      <c r="F155">
        <v>89732.26</v>
      </c>
      <c r="G155">
        <v>0</v>
      </c>
      <c r="H155">
        <v>89732.26</v>
      </c>
      <c r="I155">
        <v>0</v>
      </c>
      <c r="J155">
        <v>0</v>
      </c>
      <c r="K155">
        <f t="shared" ref="K155:K156" si="50">+F155-H155</f>
        <v>0</v>
      </c>
      <c r="L155">
        <f t="shared" ref="L155:L156" si="51">+F155-I155</f>
        <v>89732.26</v>
      </c>
      <c r="M155" s="17">
        <f t="shared" ref="M155:M156" si="52">+I155-J155</f>
        <v>0</v>
      </c>
    </row>
    <row r="156" spans="1:13" ht="15" customHeight="1" x14ac:dyDescent="0.3">
      <c r="A156" t="s">
        <v>186</v>
      </c>
      <c r="C156" t="s">
        <v>302</v>
      </c>
      <c r="D156">
        <v>10</v>
      </c>
      <c r="E156">
        <v>89722.26</v>
      </c>
      <c r="F156">
        <v>89732.26</v>
      </c>
      <c r="G156">
        <v>0</v>
      </c>
      <c r="H156">
        <v>89732.26</v>
      </c>
      <c r="I156">
        <v>0</v>
      </c>
      <c r="J156">
        <v>0</v>
      </c>
      <c r="K156">
        <f t="shared" si="50"/>
        <v>0</v>
      </c>
      <c r="L156">
        <f t="shared" si="51"/>
        <v>89732.26</v>
      </c>
      <c r="M156" s="17">
        <f t="shared" si="52"/>
        <v>0</v>
      </c>
    </row>
    <row r="157" spans="1:13" ht="15" customHeight="1" x14ac:dyDescent="0.3">
      <c r="A157" t="s">
        <v>327</v>
      </c>
      <c r="C157" t="s">
        <v>328</v>
      </c>
      <c r="D157">
        <v>0</v>
      </c>
      <c r="E157">
        <v>29783.86</v>
      </c>
      <c r="F157">
        <v>29783.86</v>
      </c>
      <c r="G157">
        <v>29783.86</v>
      </c>
      <c r="H157">
        <v>0</v>
      </c>
      <c r="I157">
        <v>29783.86</v>
      </c>
      <c r="J157">
        <v>29783.86</v>
      </c>
      <c r="K157">
        <f t="shared" ref="K157:K159" si="53">+F157-H157</f>
        <v>29783.86</v>
      </c>
      <c r="L157">
        <f t="shared" ref="L157:L159" si="54">+F157-I157</f>
        <v>0</v>
      </c>
      <c r="M157" s="17">
        <f t="shared" ref="M157:M159" si="55">+I157-J157</f>
        <v>0</v>
      </c>
    </row>
    <row r="158" spans="1:13" ht="15" customHeight="1" x14ac:dyDescent="0.3">
      <c r="A158" t="s">
        <v>329</v>
      </c>
      <c r="C158" t="s">
        <v>330</v>
      </c>
      <c r="D158">
        <v>0</v>
      </c>
      <c r="E158">
        <v>29783.86</v>
      </c>
      <c r="F158">
        <v>29783.86</v>
      </c>
      <c r="G158">
        <v>29783.86</v>
      </c>
      <c r="H158">
        <v>0</v>
      </c>
      <c r="I158">
        <v>29783.86</v>
      </c>
      <c r="J158">
        <v>29783.86</v>
      </c>
      <c r="K158">
        <f t="shared" si="53"/>
        <v>29783.86</v>
      </c>
      <c r="L158">
        <f t="shared" si="54"/>
        <v>0</v>
      </c>
      <c r="M158" s="17">
        <f t="shared" si="55"/>
        <v>0</v>
      </c>
    </row>
    <row r="159" spans="1:13" ht="15" customHeight="1" x14ac:dyDescent="0.3">
      <c r="A159" t="s">
        <v>331</v>
      </c>
      <c r="C159" t="s">
        <v>332</v>
      </c>
      <c r="D159">
        <v>0</v>
      </c>
      <c r="E159">
        <v>29783.86</v>
      </c>
      <c r="F159">
        <v>29783.86</v>
      </c>
      <c r="G159">
        <v>29783.86</v>
      </c>
      <c r="H159">
        <v>0</v>
      </c>
      <c r="I159">
        <v>29783.86</v>
      </c>
      <c r="J159">
        <v>29783.86</v>
      </c>
      <c r="K159">
        <f t="shared" si="53"/>
        <v>29783.86</v>
      </c>
      <c r="L159">
        <f t="shared" si="54"/>
        <v>0</v>
      </c>
      <c r="M159" s="17">
        <f t="shared" si="55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4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5" t="s">
        <v>307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2024-11-18T02:23:05Z</dcterms:modified>
</cp:coreProperties>
</file>