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NOVIEMBRE 2024\"/>
    </mc:Choice>
  </mc:AlternateContent>
  <xr:revisionPtr revIDLastSave="0" documentId="8_{64A400DB-4F04-4561-9490-0812262DD1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datos'!$A$1:$N$145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45" i="2" l="1"/>
  <c r="M145" i="2"/>
  <c r="L145" i="2"/>
  <c r="K145" i="2"/>
  <c r="N144" i="2"/>
  <c r="M144" i="2"/>
  <c r="L144" i="2"/>
  <c r="K144" i="2"/>
  <c r="N143" i="2"/>
  <c r="M143" i="2"/>
  <c r="L143" i="2"/>
  <c r="K143" i="2"/>
  <c r="N142" i="2"/>
  <c r="M142" i="2"/>
  <c r="L142" i="2"/>
  <c r="K142" i="2"/>
  <c r="N141" i="2"/>
  <c r="M141" i="2"/>
  <c r="L141" i="2"/>
  <c r="K141" i="2"/>
  <c r="N140" i="2"/>
  <c r="M140" i="2"/>
  <c r="L140" i="2"/>
  <c r="K140" i="2"/>
  <c r="N139" i="2"/>
  <c r="M139" i="2"/>
  <c r="L139" i="2"/>
  <c r="K139" i="2"/>
  <c r="N138" i="2"/>
  <c r="M138" i="2"/>
  <c r="L138" i="2"/>
  <c r="K138" i="2"/>
  <c r="N137" i="2"/>
  <c r="M137" i="2"/>
  <c r="L137" i="2"/>
  <c r="K137" i="2"/>
  <c r="N136" i="2"/>
  <c r="M136" i="2"/>
  <c r="L136" i="2"/>
  <c r="K136" i="2"/>
  <c r="N135" i="2"/>
  <c r="M135" i="2"/>
  <c r="L135" i="2"/>
  <c r="K135" i="2"/>
  <c r="N134" i="2"/>
  <c r="M134" i="2"/>
  <c r="L134" i="2"/>
  <c r="K134" i="2"/>
  <c r="N133" i="2"/>
  <c r="M133" i="2"/>
  <c r="L133" i="2"/>
  <c r="K133" i="2"/>
  <c r="N132" i="2"/>
  <c r="M132" i="2"/>
  <c r="L132" i="2"/>
  <c r="K132" i="2"/>
  <c r="N131" i="2"/>
  <c r="M131" i="2"/>
  <c r="L131" i="2"/>
  <c r="K131" i="2"/>
  <c r="N130" i="2"/>
  <c r="M130" i="2"/>
  <c r="L130" i="2"/>
  <c r="K130" i="2"/>
  <c r="N129" i="2"/>
  <c r="M129" i="2"/>
  <c r="L129" i="2"/>
  <c r="K129" i="2"/>
  <c r="N128" i="2"/>
  <c r="M128" i="2"/>
  <c r="L128" i="2"/>
  <c r="K128" i="2"/>
  <c r="N127" i="2"/>
  <c r="M127" i="2"/>
  <c r="L127" i="2"/>
  <c r="K127" i="2"/>
  <c r="N126" i="2"/>
  <c r="M126" i="2"/>
  <c r="L126" i="2"/>
  <c r="K126" i="2"/>
  <c r="N125" i="2"/>
  <c r="M125" i="2"/>
  <c r="L125" i="2"/>
  <c r="K125" i="2"/>
  <c r="N124" i="2"/>
  <c r="M124" i="2"/>
  <c r="L124" i="2"/>
  <c r="K124" i="2"/>
  <c r="N123" i="2"/>
  <c r="M123" i="2"/>
  <c r="L123" i="2"/>
  <c r="K123" i="2"/>
  <c r="N122" i="2"/>
  <c r="M122" i="2"/>
  <c r="L122" i="2"/>
  <c r="K122" i="2"/>
  <c r="N121" i="2"/>
  <c r="M121" i="2"/>
  <c r="L121" i="2"/>
  <c r="K121" i="2"/>
  <c r="N120" i="2"/>
  <c r="M120" i="2"/>
  <c r="L120" i="2"/>
  <c r="K120" i="2"/>
  <c r="N119" i="2"/>
  <c r="M119" i="2"/>
  <c r="L119" i="2"/>
  <c r="K119" i="2"/>
  <c r="N118" i="2"/>
  <c r="M118" i="2"/>
  <c r="L118" i="2"/>
  <c r="K118" i="2"/>
  <c r="N117" i="2"/>
  <c r="M117" i="2"/>
  <c r="L117" i="2"/>
  <c r="K117" i="2"/>
  <c r="N116" i="2"/>
  <c r="M116" i="2"/>
  <c r="L116" i="2"/>
  <c r="K116" i="2"/>
  <c r="N115" i="2"/>
  <c r="M115" i="2"/>
  <c r="L115" i="2"/>
  <c r="K115" i="2"/>
  <c r="N114" i="2"/>
  <c r="M114" i="2"/>
  <c r="L114" i="2"/>
  <c r="K114" i="2"/>
  <c r="N113" i="2"/>
  <c r="M113" i="2"/>
  <c r="L113" i="2"/>
  <c r="K113" i="2"/>
  <c r="N112" i="2"/>
  <c r="M112" i="2"/>
  <c r="L112" i="2"/>
  <c r="K112" i="2"/>
  <c r="N111" i="2"/>
  <c r="M111" i="2"/>
  <c r="L111" i="2"/>
  <c r="K111" i="2"/>
  <c r="N110" i="2"/>
  <c r="M110" i="2"/>
  <c r="L110" i="2"/>
  <c r="K110" i="2"/>
  <c r="N109" i="2"/>
  <c r="M109" i="2"/>
  <c r="L109" i="2"/>
  <c r="K109" i="2"/>
  <c r="N108" i="2"/>
  <c r="M108" i="2"/>
  <c r="L108" i="2"/>
  <c r="K108" i="2"/>
  <c r="N107" i="2"/>
  <c r="M107" i="2"/>
  <c r="L107" i="2"/>
  <c r="K107" i="2"/>
  <c r="N106" i="2"/>
  <c r="M106" i="2"/>
  <c r="L106" i="2"/>
  <c r="K106" i="2"/>
  <c r="N105" i="2"/>
  <c r="M105" i="2"/>
  <c r="L105" i="2"/>
  <c r="K105" i="2"/>
  <c r="N104" i="2"/>
  <c r="M104" i="2"/>
  <c r="L104" i="2"/>
  <c r="K104" i="2"/>
  <c r="N103" i="2"/>
  <c r="M103" i="2"/>
  <c r="L103" i="2"/>
  <c r="K103" i="2"/>
  <c r="N102" i="2"/>
  <c r="M102" i="2"/>
  <c r="L102" i="2"/>
  <c r="K102" i="2"/>
  <c r="N101" i="2"/>
  <c r="M101" i="2"/>
  <c r="L101" i="2"/>
  <c r="K101" i="2"/>
  <c r="N100" i="2"/>
  <c r="M100" i="2"/>
  <c r="L100" i="2"/>
  <c r="K100" i="2"/>
  <c r="N99" i="2"/>
  <c r="M99" i="2"/>
  <c r="L99" i="2"/>
  <c r="K99" i="2"/>
  <c r="N98" i="2"/>
  <c r="M98" i="2"/>
  <c r="L98" i="2"/>
  <c r="K98" i="2"/>
  <c r="N97" i="2"/>
  <c r="M97" i="2"/>
  <c r="L97" i="2"/>
  <c r="K97" i="2"/>
  <c r="N96" i="2"/>
  <c r="M96" i="2"/>
  <c r="L96" i="2"/>
  <c r="K96" i="2"/>
  <c r="N95" i="2"/>
  <c r="M95" i="2"/>
  <c r="L95" i="2"/>
  <c r="K95" i="2"/>
  <c r="N94" i="2"/>
  <c r="M94" i="2"/>
  <c r="L94" i="2"/>
  <c r="K94" i="2"/>
  <c r="N93" i="2"/>
  <c r="M93" i="2"/>
  <c r="L93" i="2"/>
  <c r="K93" i="2"/>
  <c r="N92" i="2"/>
  <c r="M92" i="2"/>
  <c r="L92" i="2"/>
  <c r="K92" i="2"/>
  <c r="N91" i="2"/>
  <c r="M91" i="2"/>
  <c r="L91" i="2"/>
  <c r="K91" i="2"/>
  <c r="N90" i="2"/>
  <c r="M90" i="2"/>
  <c r="L90" i="2"/>
  <c r="K90" i="2"/>
  <c r="N89" i="2"/>
  <c r="M89" i="2"/>
  <c r="L89" i="2"/>
  <c r="K89" i="2"/>
  <c r="N88" i="2"/>
  <c r="M88" i="2"/>
  <c r="L88" i="2"/>
  <c r="K88" i="2"/>
  <c r="N87" i="2"/>
  <c r="M87" i="2"/>
  <c r="L87" i="2"/>
  <c r="K87" i="2"/>
  <c r="N86" i="2"/>
  <c r="M86" i="2"/>
  <c r="L86" i="2"/>
  <c r="K86" i="2"/>
  <c r="N85" i="2"/>
  <c r="M85" i="2"/>
  <c r="L85" i="2"/>
  <c r="K85" i="2"/>
  <c r="N84" i="2"/>
  <c r="M84" i="2"/>
  <c r="L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8" i="2"/>
  <c r="M78" i="2"/>
  <c r="L78" i="2"/>
  <c r="K78" i="2"/>
  <c r="N77" i="2"/>
  <c r="M77" i="2"/>
  <c r="L77" i="2"/>
  <c r="K77" i="2"/>
  <c r="N76" i="2"/>
  <c r="M76" i="2"/>
  <c r="L76" i="2"/>
  <c r="K76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L64" i="2"/>
  <c r="K64" i="2"/>
  <c r="N63" i="2"/>
  <c r="M63" i="2"/>
  <c r="L63" i="2"/>
  <c r="K63" i="2"/>
  <c r="N62" i="2"/>
  <c r="M62" i="2"/>
  <c r="L62" i="2"/>
  <c r="K62" i="2"/>
  <c r="N61" i="2"/>
  <c r="M61" i="2"/>
  <c r="L61" i="2"/>
  <c r="K61" i="2"/>
  <c r="N60" i="2"/>
  <c r="M60" i="2"/>
  <c r="L60" i="2"/>
  <c r="K60" i="2"/>
  <c r="N59" i="2"/>
  <c r="M59" i="2"/>
  <c r="L59" i="2"/>
  <c r="K59" i="2"/>
  <c r="N58" i="2"/>
  <c r="M58" i="2"/>
  <c r="L58" i="2"/>
  <c r="K58" i="2"/>
  <c r="N57" i="2"/>
  <c r="M57" i="2"/>
  <c r="L57" i="2"/>
  <c r="K57" i="2"/>
  <c r="N56" i="2"/>
  <c r="M56" i="2"/>
  <c r="L56" i="2"/>
  <c r="K56" i="2"/>
  <c r="N55" i="2"/>
  <c r="M55" i="2"/>
  <c r="L55" i="2"/>
  <c r="K55" i="2"/>
  <c r="N54" i="2"/>
  <c r="M54" i="2"/>
  <c r="L54" i="2"/>
  <c r="K54" i="2"/>
  <c r="N53" i="2"/>
  <c r="M53" i="2"/>
  <c r="L53" i="2"/>
  <c r="K53" i="2"/>
  <c r="N52" i="2"/>
  <c r="M52" i="2"/>
  <c r="L52" i="2"/>
  <c r="K52" i="2"/>
  <c r="N51" i="2"/>
  <c r="M51" i="2"/>
  <c r="L51" i="2"/>
  <c r="K51" i="2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N46" i="2"/>
  <c r="M46" i="2"/>
  <c r="L46" i="2"/>
  <c r="K46" i="2"/>
  <c r="N45" i="2"/>
  <c r="M45" i="2"/>
  <c r="L45" i="2"/>
  <c r="K45" i="2"/>
  <c r="N44" i="2"/>
  <c r="M44" i="2"/>
  <c r="L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L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N7" i="2"/>
  <c r="M7" i="2"/>
  <c r="L7" i="2"/>
  <c r="K7" i="2"/>
  <c r="N6" i="2"/>
  <c r="M6" i="2"/>
  <c r="L6" i="2"/>
  <c r="K6" i="2"/>
  <c r="N5" i="2"/>
  <c r="M5" i="2"/>
  <c r="L5" i="2"/>
  <c r="K5" i="2"/>
  <c r="N4" i="2"/>
  <c r="M4" i="2"/>
  <c r="L4" i="2"/>
  <c r="K4" i="2"/>
  <c r="N3" i="2"/>
  <c r="M3" i="2"/>
  <c r="L3" i="2"/>
  <c r="K3" i="2"/>
  <c r="N2" i="2"/>
  <c r="M2" i="2"/>
  <c r="L2" i="2"/>
  <c r="K2" i="2"/>
</calcChain>
</file>

<file path=xl/sharedStrings.xml><?xml version="1.0" encoding="utf-8"?>
<sst xmlns="http://schemas.openxmlformats.org/spreadsheetml/2006/main" count="491" uniqueCount="307">
  <si>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</si>
  <si>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</si>
  <si>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</si>
  <si>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</si>
  <si>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</si>
  <si>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</si>
  <si>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</si>
  <si>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</si>
  <si>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</si>
  <si>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</si>
  <si>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</si>
  <si>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</si>
  <si>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</si>
  <si>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</si>
  <si>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</si>
  <si>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</si>
  <si>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</si>
  <si>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</si>
  <si>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</si>
  <si>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</si>
  <si>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</si>
  <si>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</si>
  <si>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</si>
  <si>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</si>
  <si>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</si>
  <si>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</si>
  <si>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</si>
  <si>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</si>
  <si>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</si>
  <si>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</si>
  <si>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</si>
  <si>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</si>
  <si>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</si>
  <si>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</si>
  <si>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</si>
  <si>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</si>
  <si>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</si>
  <si>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</si>
  <si>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</si>
  <si>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</si>
  <si>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</si>
  <si>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</si>
  <si>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</si>
  <si>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</si>
  <si>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</si>
  <si>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</si>
  <si>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</si>
  <si>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</si>
  <si>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</si>
  <si>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</si>
  <si>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</si>
  <si>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</si>
  <si>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</si>
  <si>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</si>
  <si>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</si>
  <si>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</si>
  <si>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</si>
  <si>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</si>
  <si>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</si>
  <si>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</si>
  <si>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</si>
  <si>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</si>
  <si>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</si>
  <si>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</si>
  <si>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</si>
  <si>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</si>
  <si>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</si>
  <si>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</si>
  <si>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</si>
  <si>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</si>
  <si>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</si>
  <si>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</si>
  <si>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</si>
  <si>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</si>
  <si>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</si>
  <si>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</si>
  <si>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</si>
  <si>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</si>
  <si>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</si>
  <si>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</si>
  <si>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</si>
  <si>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</si>
  <si>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</si>
  <si>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</si>
  <si>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</si>
  <si>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</si>
  <si>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</si>
  <si>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</si>
  <si>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</si>
  <si>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</si>
  <si>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</si>
  <si>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</si>
  <si>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</si>
  <si>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</si>
  <si>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</si>
  <si>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</si>
  <si>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</si>
  <si>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</si>
  <si>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</si>
  <si>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</si>
  <si>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</si>
  <si>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</si>
  <si>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</si>
  <si>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</si>
  <si>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</si>
  <si>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</si>
  <si>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</si>
  <si>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</si>
  <si>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</si>
  <si>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</si>
  <si>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</si>
  <si>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</si>
  <si>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</si>
  <si>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</si>
  <si>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</si>
  <si>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</si>
  <si>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</si>
  <si>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</si>
  <si>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</si>
  <si>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</si>
  <si>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</si>
  <si>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</si>
  <si>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</si>
  <si>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</si>
  <si>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</si>
  <si>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</si>
  <si>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</si>
  <si>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</si>
  <si>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</si>
  <si>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</si>
  <si>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</si>
  <si>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</si>
  <si>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</si>
  <si>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</si>
  <si>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</si>
  <si>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</si>
  <si>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</si>
  <si>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</si>
  <si>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</si>
  <si>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</si>
  <si>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</si>
  <si>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</si>
  <si>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</si>
  <si>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</si>
  <si>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</si>
  <si>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</si>
  <si>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</si>
  <si>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</si>
  <si>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</si>
  <si>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</si>
  <si>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</si>
  <si>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</si>
  <si>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</si>
  <si>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</si>
  <si>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</si>
  <si>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</si>
  <si>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</si>
  <si>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</si>
  <si>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</si>
  <si>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</si>
  <si>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</si>
  <si>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</si>
  <si>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</si>
  <si>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</si>
  <si>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</si>
  <si>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</si>
  <si>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</si>
  <si>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</si>
  <si>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</si>
  <si>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</si>
  <si>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</si>
  <si>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</si>
  <si>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</si>
  <si>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</si>
  <si>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</si>
  <si>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</si>
  <si>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</si>
  <si>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</si>
  <si>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</si>
  <si>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</si>
  <si>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</si>
  <si>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</si>
  <si>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</si>
  <si>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</si>
  <si>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</si>
  <si>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</si>
  <si>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</si>
  <si>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</si>
  <si>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</si>
  <si>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</si>
  <si>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</si>
  <si>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</si>
  <si>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</si>
  <si>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</si>
  <si>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</si>
  <si>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</si>
  <si>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</si>
  <si>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</si>
  <si>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</si>
  <si>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</si>
  <si>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</si>
  <si>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</si>
  <si>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</si>
  <si>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</si>
  <si>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</si>
  <si>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</si>
  <si>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</si>
  <si>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</si>
  <si>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</si>
  <si>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</si>
  <si>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</si>
  <si>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</si>
  <si>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</si>
  <si>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</si>
  <si>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</si>
  <si>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</si>
  <si>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</si>
  <si>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</si>
  <si>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</si>
  <si>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</si>
  <si>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</si>
  <si>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</si>
  <si>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</si>
  <si>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</si>
  <si>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</si>
  <si>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</si>
  <si>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</si>
  <si>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</si>
  <si>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</si>
  <si>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</si>
  <si>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</si>
  <si>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</si>
  <si>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</si>
  <si>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</si>
  <si>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</si>
  <si>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</si>
  <si>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</si>
  <si>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</si>
  <si>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</si>
  <si>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</si>
  <si>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</si>
  <si>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</si>
  <si>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</si>
  <si>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</si>
  <si>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</si>
  <si>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</si>
  <si>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</si>
  <si>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</si>
  <si>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</si>
  <si>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</si>
  <si>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</si>
  <si>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</si>
  <si>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</si>
  <si>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</si>
  <si>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</si>
  <si>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</si>
  <si>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</si>
  <si>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</si>
  <si>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</si>
  <si>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</si>
  <si>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</si>
  <si>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</si>
  <si>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</si>
  <si>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</si>
  <si>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</si>
  <si>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</si>
  <si>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</si>
  <si>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</si>
  <si>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</si>
  <si>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</si>
  <si>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</si>
  <si>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</si>
  <si>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</si>
  <si>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</si>
  <si>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</si>
  <si>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</si>
  <si>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</si>
  <si>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</si>
  <si>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</si>
  <si>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</si>
  <si>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</si>
  <si>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</si>
  <si>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</si>
  <si>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</si>
  <si>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</si>
  <si>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</si>
  <si>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</si>
  <si>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</si>
  <si>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</si>
  <si>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</si>
  <si>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</si>
  <si>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</si>
  <si>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</si>
  <si>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</si>
  <si>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</si>
  <si>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</si>
  <si>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</si>
  <si>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</si>
  <si>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</si>
  <si>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</si>
  <si>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</si>
  <si>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</si>
  <si>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</si>
  <si>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AREA ADMINISTRATIVA FINANCIERA</t>
  </si>
  <si>
    <t>CPA. MA ESTHER LOJA LLANOS</t>
  </si>
  <si>
    <t>contabilidad@santana.gob.ec</t>
  </si>
  <si>
    <t>GASTOS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</si>
</sst>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10" fontId="8" fillId="0" borderId="0" xfId="2" applyNumberFormat="1" applyFont="1" applyBorder="1" applyAlignment="1">
      <alignment horizontal="center" vertical="center" wrapText="1"/>
    </xf>
    <xf numFmtId="0" fontId="1" fillId="0" borderId="0" xfId="0" applyFo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"/>
  <sheetViews>
    <sheetView tabSelected="1" workbookViewId="0">
      <selection activeCell="A11" sqref="A11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0.6" customHeight="1" x14ac:dyDescent="0.3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</row>
    <row r="2" spans="1:26" ht="15.6" x14ac:dyDescent="0.3">
      <c r="A2" t="s">
        <v>43</v>
      </c>
      <c r="B2" t="s">
        <v>187</v>
      </c>
      <c r="C2" t="s">
        <v>187</v>
      </c>
      <c r="D2">
        <v>195330.26</v>
      </c>
      <c r="E2">
        <v>-11753.46</v>
      </c>
      <c r="F2">
        <v>183576.80000000002</v>
      </c>
      <c r="G2">
        <v>128832.88</v>
      </c>
      <c r="H2">
        <v>128832.88</v>
      </c>
      <c r="I2">
        <v>128832.88</v>
      </c>
      <c r="J2">
        <v>120491.22</v>
      </c>
      <c r="K2">
        <f>+F2-I2</f>
        <v>54743.920000000013</v>
      </c>
      <c r="L2">
        <f>+F2-H2</f>
        <v>54743.920000000013</v>
      </c>
      <c r="M2" s="15">
        <f>+I2-J2</f>
        <v>8341.6600000000035</v>
      </c>
      <c r="N2" s="18">
        <f>I2/F2</f>
        <v>0.70179281913618707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t="s">
        <v>187</v>
      </c>
      <c r="C3" t="s">
        <v>188</v>
      </c>
      <c r="D3">
        <v>94530.26</v>
      </c>
      <c r="E3">
        <v>0</v>
      </c>
      <c r="F3">
        <v>94530.26</v>
      </c>
      <c r="G3">
        <v>75764.52</v>
      </c>
      <c r="H3">
        <v>75764.52</v>
      </c>
      <c r="I3">
        <v>75764.52</v>
      </c>
      <c r="J3">
        <v>69071.649999999994</v>
      </c>
      <c r="K3">
        <f t="shared" ref="K3:K9" si="0">+F3-I3</f>
        <v>18765.739999999991</v>
      </c>
      <c r="L3">
        <f t="shared" ref="L3:L9" si="1">+F3-H3</f>
        <v>18765.739999999991</v>
      </c>
      <c r="M3" s="15">
        <f t="shared" ref="M3:M9" si="2">+I3-J3</f>
        <v>6692.8700000000099</v>
      </c>
      <c r="N3" s="18">
        <f t="shared" ref="N3:N9" si="3">I3/F3</f>
        <v>0.80148430777615554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t="s">
        <v>187</v>
      </c>
      <c r="C4" t="s">
        <v>189</v>
      </c>
      <c r="D4">
        <v>64068</v>
      </c>
      <c r="E4">
        <v>0</v>
      </c>
      <c r="F4">
        <v>64068</v>
      </c>
      <c r="G4">
        <v>59111.3</v>
      </c>
      <c r="H4">
        <v>59111.3</v>
      </c>
      <c r="I4">
        <v>59111.3</v>
      </c>
      <c r="J4">
        <v>53624.85</v>
      </c>
      <c r="K4">
        <f t="shared" si="0"/>
        <v>4956.6999999999971</v>
      </c>
      <c r="L4">
        <f t="shared" si="1"/>
        <v>4956.6999999999971</v>
      </c>
      <c r="M4" s="15">
        <f t="shared" si="2"/>
        <v>5486.4500000000044</v>
      </c>
      <c r="N4" s="18">
        <f t="shared" si="3"/>
        <v>0.9226337641256166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t="s">
        <v>46</v>
      </c>
      <c r="B5" t="s">
        <v>187</v>
      </c>
      <c r="C5" t="s">
        <v>14</v>
      </c>
      <c r="D5">
        <v>58068</v>
      </c>
      <c r="E5">
        <v>0</v>
      </c>
      <c r="F5">
        <v>58068</v>
      </c>
      <c r="G5">
        <v>54050.86</v>
      </c>
      <c r="H5">
        <v>54050.86</v>
      </c>
      <c r="I5">
        <v>54050.86</v>
      </c>
      <c r="J5">
        <v>49032.45</v>
      </c>
      <c r="K5">
        <f t="shared" si="0"/>
        <v>4017.1399999999994</v>
      </c>
      <c r="L5">
        <f t="shared" si="1"/>
        <v>4017.1399999999994</v>
      </c>
      <c r="M5" s="15">
        <f t="shared" si="2"/>
        <v>5018.4100000000035</v>
      </c>
      <c r="N5" s="18">
        <f t="shared" si="3"/>
        <v>0.9308200730178412</v>
      </c>
    </row>
    <row r="6" spans="1:26" ht="15" customHeight="1" x14ac:dyDescent="0.3">
      <c r="A6" t="s">
        <v>47</v>
      </c>
      <c r="B6" t="s">
        <v>187</v>
      </c>
      <c r="C6" t="s">
        <v>15</v>
      </c>
      <c r="D6">
        <v>6000</v>
      </c>
      <c r="E6">
        <v>0</v>
      </c>
      <c r="F6">
        <v>6000</v>
      </c>
      <c r="G6">
        <v>5060.4399999999996</v>
      </c>
      <c r="H6">
        <v>5060.4399999999996</v>
      </c>
      <c r="I6">
        <v>5060.4399999999996</v>
      </c>
      <c r="J6">
        <v>4592.3999999999996</v>
      </c>
      <c r="K6">
        <f t="shared" si="0"/>
        <v>939.5600000000004</v>
      </c>
      <c r="L6">
        <f t="shared" si="1"/>
        <v>939.5600000000004</v>
      </c>
      <c r="M6" s="15">
        <f t="shared" si="2"/>
        <v>468.03999999999996</v>
      </c>
      <c r="N6" s="18">
        <f t="shared" si="3"/>
        <v>0.84340666666666664</v>
      </c>
    </row>
    <row r="7" spans="1:26" ht="15" customHeight="1" x14ac:dyDescent="0.3">
      <c r="A7" t="s">
        <v>48</v>
      </c>
      <c r="B7" t="s">
        <v>187</v>
      </c>
      <c r="C7" t="s">
        <v>190</v>
      </c>
      <c r="D7">
        <v>9339</v>
      </c>
      <c r="E7">
        <v>0</v>
      </c>
      <c r="F7">
        <v>9339</v>
      </c>
      <c r="G7">
        <v>4260.2700000000004</v>
      </c>
      <c r="H7">
        <v>4260.2700000000004</v>
      </c>
      <c r="I7">
        <v>4260.2700000000004</v>
      </c>
      <c r="J7">
        <v>4155.1400000000003</v>
      </c>
      <c r="K7">
        <f t="shared" si="0"/>
        <v>5078.7299999999996</v>
      </c>
      <c r="L7">
        <f t="shared" si="1"/>
        <v>5078.7299999999996</v>
      </c>
      <c r="M7" s="15">
        <f t="shared" si="2"/>
        <v>105.13000000000011</v>
      </c>
      <c r="N7" s="18">
        <f t="shared" si="3"/>
        <v>0.45618053324767111</v>
      </c>
    </row>
    <row r="8" spans="1:26" ht="15" customHeight="1" x14ac:dyDescent="0.3">
      <c r="A8" t="s">
        <v>49</v>
      </c>
      <c r="B8" t="s">
        <v>187</v>
      </c>
      <c r="C8" t="s">
        <v>191</v>
      </c>
      <c r="D8">
        <v>5339</v>
      </c>
      <c r="E8">
        <v>0</v>
      </c>
      <c r="F8">
        <v>5339</v>
      </c>
      <c r="G8">
        <v>559.86</v>
      </c>
      <c r="H8">
        <v>559.86</v>
      </c>
      <c r="I8">
        <v>559.86</v>
      </c>
      <c r="J8">
        <v>503.28</v>
      </c>
      <c r="K8">
        <f t="shared" si="0"/>
        <v>4779.1400000000003</v>
      </c>
      <c r="L8">
        <f t="shared" si="1"/>
        <v>4779.1400000000003</v>
      </c>
      <c r="M8" s="15">
        <f t="shared" si="2"/>
        <v>56.580000000000041</v>
      </c>
      <c r="N8" s="18">
        <f t="shared" si="3"/>
        <v>0.10486233377036898</v>
      </c>
    </row>
    <row r="9" spans="1:26" ht="15" customHeight="1" x14ac:dyDescent="0.3">
      <c r="A9" t="s">
        <v>50</v>
      </c>
      <c r="B9" t="s">
        <v>187</v>
      </c>
      <c r="C9" t="s">
        <v>192</v>
      </c>
      <c r="D9">
        <v>4000</v>
      </c>
      <c r="E9">
        <v>0</v>
      </c>
      <c r="F9">
        <v>4000</v>
      </c>
      <c r="G9">
        <v>3700.41</v>
      </c>
      <c r="H9">
        <v>3700.41</v>
      </c>
      <c r="I9">
        <v>3700.41</v>
      </c>
      <c r="J9">
        <v>3651.86</v>
      </c>
      <c r="K9">
        <f t="shared" si="0"/>
        <v>299.59000000000015</v>
      </c>
      <c r="L9">
        <f t="shared" si="1"/>
        <v>299.59000000000015</v>
      </c>
      <c r="M9" s="15">
        <f t="shared" si="2"/>
        <v>48.549999999999727</v>
      </c>
      <c r="N9" s="18">
        <f t="shared" si="3"/>
        <v>0.92510249999999994</v>
      </c>
    </row>
    <row r="10" spans="1:26" ht="15" customHeight="1" x14ac:dyDescent="0.3">
      <c r="A10" t="s">
        <v>51</v>
      </c>
      <c r="B10" t="s">
        <v>187</v>
      </c>
      <c r="C10" t="s">
        <v>193</v>
      </c>
      <c r="D10">
        <v>6000</v>
      </c>
      <c r="E10">
        <v>0</v>
      </c>
      <c r="F10">
        <v>6000</v>
      </c>
      <c r="G10">
        <v>812.93</v>
      </c>
      <c r="H10">
        <v>812.93</v>
      </c>
      <c r="I10">
        <v>812.93</v>
      </c>
      <c r="J10">
        <v>801.77</v>
      </c>
      <c r="K10">
        <f t="shared" ref="K10:K17" si="4">+F10-I10</f>
        <v>5187.07</v>
      </c>
      <c r="L10">
        <f t="shared" ref="L10:L17" si="5">+F10-H10</f>
        <v>5187.07</v>
      </c>
      <c r="M10" s="15">
        <f t="shared" ref="M10:M17" si="6">+I10-J10</f>
        <v>11.159999999999968</v>
      </c>
      <c r="N10" s="18">
        <f t="shared" ref="N10:N17" si="7">I10/F10</f>
        <v>0.13548833333333332</v>
      </c>
    </row>
    <row r="11" spans="1:26" ht="15" customHeight="1" x14ac:dyDescent="0.3">
      <c r="A11" t="s">
        <v>52</v>
      </c>
      <c r="B11" t="s">
        <v>187</v>
      </c>
      <c r="C11" t="s">
        <v>195</v>
      </c>
      <c r="D11">
        <v>6000</v>
      </c>
      <c r="E11">
        <v>0</v>
      </c>
      <c r="F11">
        <v>6000</v>
      </c>
      <c r="G11">
        <v>812.93</v>
      </c>
      <c r="H11">
        <v>812.93</v>
      </c>
      <c r="I11">
        <v>812.93</v>
      </c>
      <c r="J11">
        <v>801.77</v>
      </c>
      <c r="K11">
        <f t="shared" si="4"/>
        <v>5187.07</v>
      </c>
      <c r="L11">
        <f t="shared" si="5"/>
        <v>5187.07</v>
      </c>
      <c r="M11" s="15">
        <f t="shared" si="6"/>
        <v>11.159999999999968</v>
      </c>
      <c r="N11" s="18">
        <f t="shared" si="7"/>
        <v>0.13548833333333332</v>
      </c>
    </row>
    <row r="12" spans="1:26" ht="15" customHeight="1" x14ac:dyDescent="0.3">
      <c r="A12" t="s">
        <v>53</v>
      </c>
      <c r="B12" t="s">
        <v>187</v>
      </c>
      <c r="C12" t="s">
        <v>196</v>
      </c>
      <c r="D12">
        <v>13123.26</v>
      </c>
      <c r="E12">
        <v>0</v>
      </c>
      <c r="F12">
        <v>13123.26</v>
      </c>
      <c r="G12">
        <v>11536.85</v>
      </c>
      <c r="H12">
        <v>11536.85</v>
      </c>
      <c r="I12">
        <v>11536.85</v>
      </c>
      <c r="J12">
        <v>10446.719999999999</v>
      </c>
      <c r="K12">
        <f t="shared" si="4"/>
        <v>1586.4099999999999</v>
      </c>
      <c r="L12">
        <f t="shared" si="5"/>
        <v>1586.4099999999999</v>
      </c>
      <c r="M12" s="15">
        <f t="shared" si="6"/>
        <v>1090.130000000001</v>
      </c>
      <c r="N12" s="18">
        <f t="shared" si="7"/>
        <v>0.87911464072189383</v>
      </c>
    </row>
    <row r="13" spans="1:26" ht="15" customHeight="1" x14ac:dyDescent="0.3">
      <c r="A13" t="s">
        <v>54</v>
      </c>
      <c r="B13" t="s">
        <v>187</v>
      </c>
      <c r="C13" t="s">
        <v>197</v>
      </c>
      <c r="D13">
        <v>7784.26</v>
      </c>
      <c r="E13">
        <v>0</v>
      </c>
      <c r="F13">
        <v>7784.26</v>
      </c>
      <c r="G13">
        <v>7009.53</v>
      </c>
      <c r="H13">
        <v>7009.53</v>
      </c>
      <c r="I13">
        <v>7009.53</v>
      </c>
      <c r="J13">
        <v>6390.57</v>
      </c>
      <c r="K13">
        <f t="shared" si="4"/>
        <v>774.73000000000047</v>
      </c>
      <c r="L13">
        <f t="shared" si="5"/>
        <v>774.73000000000047</v>
      </c>
      <c r="M13" s="15">
        <f t="shared" si="6"/>
        <v>618.96</v>
      </c>
      <c r="N13" s="18">
        <f t="shared" si="7"/>
        <v>0.90047480428454341</v>
      </c>
    </row>
    <row r="14" spans="1:26" ht="15" customHeight="1" x14ac:dyDescent="0.3">
      <c r="A14" t="s">
        <v>55</v>
      </c>
      <c r="B14" t="s">
        <v>187</v>
      </c>
      <c r="C14" t="s">
        <v>198</v>
      </c>
      <c r="D14">
        <v>5339</v>
      </c>
      <c r="E14">
        <v>0</v>
      </c>
      <c r="F14">
        <v>5339</v>
      </c>
      <c r="G14">
        <v>4527.32</v>
      </c>
      <c r="H14">
        <v>4527.32</v>
      </c>
      <c r="I14">
        <v>4527.32</v>
      </c>
      <c r="J14">
        <v>4056.15</v>
      </c>
      <c r="K14">
        <f t="shared" si="4"/>
        <v>811.68000000000029</v>
      </c>
      <c r="L14">
        <f t="shared" si="5"/>
        <v>811.68000000000029</v>
      </c>
      <c r="M14" s="15">
        <f t="shared" si="6"/>
        <v>471.16999999999962</v>
      </c>
      <c r="N14" s="18">
        <f t="shared" si="7"/>
        <v>0.84797153024911032</v>
      </c>
    </row>
    <row r="15" spans="1:26" ht="15" customHeight="1" x14ac:dyDescent="0.3">
      <c r="A15" t="s">
        <v>56</v>
      </c>
      <c r="B15" t="s">
        <v>187</v>
      </c>
      <c r="C15" t="s">
        <v>199</v>
      </c>
      <c r="D15">
        <v>2000</v>
      </c>
      <c r="E15">
        <v>0</v>
      </c>
      <c r="F15">
        <v>2000</v>
      </c>
      <c r="G15">
        <v>43.17</v>
      </c>
      <c r="H15">
        <v>43.17</v>
      </c>
      <c r="I15">
        <v>43.17</v>
      </c>
      <c r="J15">
        <v>43.17</v>
      </c>
      <c r="K15">
        <f t="shared" si="4"/>
        <v>1956.83</v>
      </c>
      <c r="L15">
        <f t="shared" si="5"/>
        <v>1956.83</v>
      </c>
      <c r="M15" s="15">
        <f t="shared" si="6"/>
        <v>0</v>
      </c>
      <c r="N15" s="18">
        <f t="shared" si="7"/>
        <v>2.1585E-2</v>
      </c>
    </row>
    <row r="16" spans="1:26" ht="15" customHeight="1" x14ac:dyDescent="0.3">
      <c r="A16" t="s">
        <v>57</v>
      </c>
      <c r="B16" t="s">
        <v>187</v>
      </c>
      <c r="C16" t="s">
        <v>200</v>
      </c>
      <c r="D16">
        <v>1000</v>
      </c>
      <c r="E16">
        <v>0</v>
      </c>
      <c r="F16">
        <v>1000</v>
      </c>
      <c r="G16">
        <v>0</v>
      </c>
      <c r="H16">
        <v>0</v>
      </c>
      <c r="I16">
        <v>0</v>
      </c>
      <c r="J16">
        <v>0</v>
      </c>
      <c r="K16">
        <f t="shared" si="4"/>
        <v>1000</v>
      </c>
      <c r="L16">
        <f t="shared" si="5"/>
        <v>1000</v>
      </c>
      <c r="M16" s="15">
        <f t="shared" si="6"/>
        <v>0</v>
      </c>
      <c r="N16" s="18">
        <f t="shared" si="7"/>
        <v>0</v>
      </c>
    </row>
    <row r="17" spans="1:14" ht="15" customHeight="1" x14ac:dyDescent="0.3">
      <c r="A17" t="s">
        <v>58</v>
      </c>
      <c r="B17" t="s">
        <v>187</v>
      </c>
      <c r="C17" t="s">
        <v>201</v>
      </c>
      <c r="D17">
        <v>1000</v>
      </c>
      <c r="E17">
        <v>0</v>
      </c>
      <c r="F17">
        <v>1000</v>
      </c>
      <c r="G17">
        <v>43.17</v>
      </c>
      <c r="H17">
        <v>43.17</v>
      </c>
      <c r="I17">
        <v>43.17</v>
      </c>
      <c r="J17">
        <v>43.17</v>
      </c>
      <c r="K17">
        <f t="shared" si="4"/>
        <v>956.83</v>
      </c>
      <c r="L17">
        <f t="shared" si="5"/>
        <v>956.83</v>
      </c>
      <c r="M17" s="15">
        <f t="shared" si="6"/>
        <v>0</v>
      </c>
      <c r="N17" s="18">
        <f t="shared" si="7"/>
        <v>4.317E-2</v>
      </c>
    </row>
    <row r="18" spans="1:14" ht="15" customHeight="1" x14ac:dyDescent="0.3">
      <c r="A18" t="s">
        <v>59</v>
      </c>
      <c r="B18" t="s">
        <v>187</v>
      </c>
      <c r="C18" t="s">
        <v>203</v>
      </c>
      <c r="D18">
        <v>79900</v>
      </c>
      <c r="E18">
        <v>-11653.46</v>
      </c>
      <c r="F18">
        <v>68246.540000000008</v>
      </c>
      <c r="G18">
        <v>38893.46</v>
      </c>
      <c r="H18">
        <v>38893.46</v>
      </c>
      <c r="I18">
        <v>38893.46</v>
      </c>
      <c r="J18">
        <v>37244.67</v>
      </c>
      <c r="K18">
        <f t="shared" ref="K18:K29" si="8">+F18-I18</f>
        <v>29353.080000000009</v>
      </c>
      <c r="L18">
        <f t="shared" ref="L18:L29" si="9">+F18-H18</f>
        <v>29353.080000000009</v>
      </c>
      <c r="M18" s="15">
        <f t="shared" ref="M18:M29" si="10">+I18-J18</f>
        <v>1648.7900000000009</v>
      </c>
      <c r="N18" s="18">
        <f t="shared" ref="N18:N29" si="11">I18/F18</f>
        <v>0.56989643724062777</v>
      </c>
    </row>
    <row r="19" spans="1:14" ht="15" customHeight="1" x14ac:dyDescent="0.3">
      <c r="A19" t="s">
        <v>60</v>
      </c>
      <c r="B19" t="s">
        <v>187</v>
      </c>
      <c r="C19" t="s">
        <v>204</v>
      </c>
      <c r="D19">
        <v>10500</v>
      </c>
      <c r="E19">
        <v>0</v>
      </c>
      <c r="F19">
        <v>10500</v>
      </c>
      <c r="G19">
        <v>6027.87</v>
      </c>
      <c r="H19">
        <v>6027.87</v>
      </c>
      <c r="I19">
        <v>6027.87</v>
      </c>
      <c r="J19">
        <v>5966.06</v>
      </c>
      <c r="K19">
        <f t="shared" si="8"/>
        <v>4472.13</v>
      </c>
      <c r="L19">
        <f t="shared" si="9"/>
        <v>4472.13</v>
      </c>
      <c r="M19" s="15">
        <f t="shared" si="10"/>
        <v>61.809999999999491</v>
      </c>
      <c r="N19" s="18">
        <f t="shared" si="11"/>
        <v>0.57408285714285712</v>
      </c>
    </row>
    <row r="20" spans="1:14" ht="15" customHeight="1" x14ac:dyDescent="0.3">
      <c r="A20" t="s">
        <v>61</v>
      </c>
      <c r="B20" t="s">
        <v>187</v>
      </c>
      <c r="C20" t="s">
        <v>205</v>
      </c>
      <c r="D20">
        <v>2000</v>
      </c>
      <c r="E20">
        <v>0</v>
      </c>
      <c r="F20">
        <v>2000</v>
      </c>
      <c r="G20">
        <v>1070.3800000000001</v>
      </c>
      <c r="H20">
        <v>1070.3800000000001</v>
      </c>
      <c r="I20">
        <v>1070.3800000000001</v>
      </c>
      <c r="J20">
        <v>1070.3800000000001</v>
      </c>
      <c r="K20">
        <f t="shared" si="8"/>
        <v>929.61999999999989</v>
      </c>
      <c r="L20">
        <f t="shared" si="9"/>
        <v>929.61999999999989</v>
      </c>
      <c r="M20" s="15">
        <f t="shared" si="10"/>
        <v>0</v>
      </c>
      <c r="N20" s="18">
        <f t="shared" si="11"/>
        <v>0.53519000000000005</v>
      </c>
    </row>
    <row r="21" spans="1:14" ht="15" customHeight="1" x14ac:dyDescent="0.3">
      <c r="A21" t="s">
        <v>62</v>
      </c>
      <c r="B21" t="s">
        <v>187</v>
      </c>
      <c r="C21" t="s">
        <v>206</v>
      </c>
      <c r="D21">
        <v>4000</v>
      </c>
      <c r="E21">
        <v>0</v>
      </c>
      <c r="F21">
        <v>4000</v>
      </c>
      <c r="G21">
        <v>2146.14</v>
      </c>
      <c r="H21">
        <v>2146.14</v>
      </c>
      <c r="I21">
        <v>2146.14</v>
      </c>
      <c r="J21">
        <v>2086.79</v>
      </c>
      <c r="K21">
        <f t="shared" si="8"/>
        <v>1853.8600000000001</v>
      </c>
      <c r="L21">
        <f t="shared" si="9"/>
        <v>1853.8600000000001</v>
      </c>
      <c r="M21" s="15">
        <f t="shared" si="10"/>
        <v>59.349999999999909</v>
      </c>
      <c r="N21" s="18">
        <f t="shared" si="11"/>
        <v>0.53653499999999998</v>
      </c>
    </row>
    <row r="22" spans="1:14" ht="15" customHeight="1" x14ac:dyDescent="0.3">
      <c r="A22" t="s">
        <v>63</v>
      </c>
      <c r="B22" t="s">
        <v>187</v>
      </c>
      <c r="C22" t="s">
        <v>207</v>
      </c>
      <c r="D22">
        <v>4500</v>
      </c>
      <c r="E22">
        <v>0</v>
      </c>
      <c r="F22">
        <v>4500</v>
      </c>
      <c r="G22">
        <v>2811.35</v>
      </c>
      <c r="H22">
        <v>2811.35</v>
      </c>
      <c r="I22">
        <v>2811.35</v>
      </c>
      <c r="J22">
        <v>2808.89</v>
      </c>
      <c r="K22">
        <f t="shared" si="8"/>
        <v>1688.65</v>
      </c>
      <c r="L22">
        <f t="shared" si="9"/>
        <v>1688.65</v>
      </c>
      <c r="M22" s="15">
        <f t="shared" si="10"/>
        <v>2.4600000000000364</v>
      </c>
      <c r="N22" s="18">
        <f t="shared" si="11"/>
        <v>0.62474444444444444</v>
      </c>
    </row>
    <row r="23" spans="1:14" ht="15" customHeight="1" x14ac:dyDescent="0.3">
      <c r="A23" t="s">
        <v>64</v>
      </c>
      <c r="B23" t="s">
        <v>187</v>
      </c>
      <c r="C23" t="s">
        <v>208</v>
      </c>
      <c r="D23">
        <v>17000</v>
      </c>
      <c r="E23">
        <v>0</v>
      </c>
      <c r="F23">
        <v>17000</v>
      </c>
      <c r="G23">
        <v>12568.56</v>
      </c>
      <c r="H23">
        <v>12568.56</v>
      </c>
      <c r="I23">
        <v>12568.56</v>
      </c>
      <c r="J23">
        <v>11172.73</v>
      </c>
      <c r="K23">
        <f t="shared" si="8"/>
        <v>4431.4400000000005</v>
      </c>
      <c r="L23">
        <f t="shared" si="9"/>
        <v>4431.4400000000005</v>
      </c>
      <c r="M23" s="15">
        <f t="shared" si="10"/>
        <v>1395.83</v>
      </c>
      <c r="N23" s="18">
        <f t="shared" si="11"/>
        <v>0.73932705882352934</v>
      </c>
    </row>
    <row r="24" spans="1:14" ht="15" customHeight="1" x14ac:dyDescent="0.3">
      <c r="A24" t="s">
        <v>65</v>
      </c>
      <c r="B24" t="s">
        <v>187</v>
      </c>
      <c r="C24" t="s">
        <v>209</v>
      </c>
      <c r="D24">
        <v>6000</v>
      </c>
      <c r="E24">
        <v>0</v>
      </c>
      <c r="F24">
        <v>6000</v>
      </c>
      <c r="G24">
        <v>4712.5600000000004</v>
      </c>
      <c r="H24">
        <v>4712.5600000000004</v>
      </c>
      <c r="I24">
        <v>4712.5600000000004</v>
      </c>
      <c r="J24">
        <v>3405.73</v>
      </c>
      <c r="K24">
        <f t="shared" si="8"/>
        <v>1287.4399999999996</v>
      </c>
      <c r="L24">
        <f t="shared" si="9"/>
        <v>1287.4399999999996</v>
      </c>
      <c r="M24" s="15">
        <f t="shared" si="10"/>
        <v>1306.8300000000004</v>
      </c>
      <c r="N24" s="18">
        <f t="shared" si="11"/>
        <v>0.78542666666666672</v>
      </c>
    </row>
    <row r="25" spans="1:14" ht="15" customHeight="1" x14ac:dyDescent="0.3">
      <c r="A25" t="s">
        <v>66</v>
      </c>
      <c r="B25" t="s">
        <v>187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1989.96</v>
      </c>
      <c r="K25">
        <f t="shared" si="8"/>
        <v>10.039999999999964</v>
      </c>
      <c r="L25">
        <f t="shared" si="9"/>
        <v>10.039999999999964</v>
      </c>
      <c r="M25" s="15">
        <f t="shared" si="10"/>
        <v>0</v>
      </c>
      <c r="N25" s="18">
        <f t="shared" si="11"/>
        <v>0.99497999999999998</v>
      </c>
    </row>
    <row r="26" spans="1:14" ht="15" customHeight="1" x14ac:dyDescent="0.3">
      <c r="A26" t="s">
        <v>67</v>
      </c>
      <c r="B26" t="s">
        <v>187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f t="shared" si="8"/>
        <v>10</v>
      </c>
      <c r="L26">
        <f t="shared" si="9"/>
        <v>10</v>
      </c>
      <c r="M26" s="15">
        <f t="shared" si="10"/>
        <v>0</v>
      </c>
      <c r="N26" s="18">
        <f t="shared" si="11"/>
        <v>0</v>
      </c>
    </row>
    <row r="27" spans="1:14" ht="15" customHeight="1" x14ac:dyDescent="0.3">
      <c r="A27" t="s">
        <v>68</v>
      </c>
      <c r="B27" t="s">
        <v>187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1660</v>
      </c>
      <c r="I27">
        <v>1660</v>
      </c>
      <c r="J27">
        <v>1660</v>
      </c>
      <c r="K27">
        <f t="shared" si="8"/>
        <v>340</v>
      </c>
      <c r="L27">
        <f t="shared" si="9"/>
        <v>340</v>
      </c>
      <c r="M27" s="15">
        <f t="shared" si="10"/>
        <v>0</v>
      </c>
      <c r="N27" s="18">
        <f t="shared" si="11"/>
        <v>0.83</v>
      </c>
    </row>
    <row r="28" spans="1:14" ht="15" customHeight="1" x14ac:dyDescent="0.3">
      <c r="A28" t="s">
        <v>69</v>
      </c>
      <c r="B28" t="s">
        <v>187</v>
      </c>
      <c r="C28" t="s">
        <v>213</v>
      </c>
      <c r="D28">
        <v>1000</v>
      </c>
      <c r="E28">
        <v>1990</v>
      </c>
      <c r="F28">
        <v>2990</v>
      </c>
      <c r="G28">
        <v>1928.54</v>
      </c>
      <c r="H28">
        <v>1928.54</v>
      </c>
      <c r="I28">
        <v>1928.54</v>
      </c>
      <c r="J28">
        <v>1839.54</v>
      </c>
      <c r="K28">
        <f t="shared" si="8"/>
        <v>1061.46</v>
      </c>
      <c r="L28">
        <f t="shared" si="9"/>
        <v>1061.46</v>
      </c>
      <c r="M28" s="15">
        <f t="shared" si="10"/>
        <v>89</v>
      </c>
      <c r="N28" s="18">
        <f t="shared" si="11"/>
        <v>0.64499665551839469</v>
      </c>
    </row>
    <row r="29" spans="1:14" ht="15" customHeight="1" x14ac:dyDescent="0.3">
      <c r="A29" t="s">
        <v>70</v>
      </c>
      <c r="B29" t="s">
        <v>187</v>
      </c>
      <c r="C29" t="s">
        <v>214</v>
      </c>
      <c r="D29">
        <v>1000</v>
      </c>
      <c r="E29">
        <v>0</v>
      </c>
      <c r="F29">
        <v>1000</v>
      </c>
      <c r="G29">
        <v>0</v>
      </c>
      <c r="H29">
        <v>0</v>
      </c>
      <c r="I29">
        <v>0</v>
      </c>
      <c r="J29">
        <v>0</v>
      </c>
      <c r="K29">
        <f t="shared" si="8"/>
        <v>1000</v>
      </c>
      <c r="L29">
        <f t="shared" si="9"/>
        <v>1000</v>
      </c>
      <c r="M29" s="15">
        <f t="shared" si="10"/>
        <v>0</v>
      </c>
      <c r="N29" s="18">
        <f t="shared" si="11"/>
        <v>0</v>
      </c>
    </row>
    <row r="30" spans="1:14" ht="15" customHeight="1" x14ac:dyDescent="0.3">
      <c r="A30" t="s">
        <v>71</v>
      </c>
      <c r="B30" t="s">
        <v>187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2277.5</v>
      </c>
      <c r="I30">
        <v>2277.5</v>
      </c>
      <c r="J30">
        <v>2277.5</v>
      </c>
      <c r="K30">
        <f t="shared" ref="K30:K40" si="12">+F30-I30</f>
        <v>722.5</v>
      </c>
      <c r="L30">
        <f t="shared" ref="L30:L40" si="13">+F30-H30</f>
        <v>722.5</v>
      </c>
      <c r="M30" s="15">
        <f t="shared" ref="M30:M40" si="14">+I30-J30</f>
        <v>0</v>
      </c>
      <c r="N30" s="18">
        <f t="shared" ref="N30:N40" si="15">I30/F30</f>
        <v>0.75916666666666666</v>
      </c>
    </row>
    <row r="31" spans="1:14" ht="15" customHeight="1" x14ac:dyDescent="0.3">
      <c r="A31" t="s">
        <v>72</v>
      </c>
      <c r="B31" t="s">
        <v>187</v>
      </c>
      <c r="C31" t="s">
        <v>218</v>
      </c>
      <c r="D31">
        <v>6200</v>
      </c>
      <c r="E31">
        <v>-4883.4799999999996</v>
      </c>
      <c r="F31">
        <v>1316.5200000000004</v>
      </c>
      <c r="G31">
        <v>272.91000000000003</v>
      </c>
      <c r="H31">
        <v>272.91000000000003</v>
      </c>
      <c r="I31">
        <v>272.91000000000003</v>
      </c>
      <c r="J31">
        <v>272.91000000000003</v>
      </c>
      <c r="K31">
        <f t="shared" si="12"/>
        <v>1043.6100000000004</v>
      </c>
      <c r="L31">
        <f t="shared" si="13"/>
        <v>1043.6100000000004</v>
      </c>
      <c r="M31" s="15">
        <f t="shared" si="14"/>
        <v>0</v>
      </c>
      <c r="N31" s="18">
        <f t="shared" si="15"/>
        <v>0.20729650897821525</v>
      </c>
    </row>
    <row r="32" spans="1:14" ht="15" customHeight="1" x14ac:dyDescent="0.3">
      <c r="A32" t="s">
        <v>73</v>
      </c>
      <c r="B32" t="s">
        <v>187</v>
      </c>
      <c r="C32" t="s">
        <v>219</v>
      </c>
      <c r="D32">
        <v>2000</v>
      </c>
      <c r="E32">
        <v>-1482.48</v>
      </c>
      <c r="F32">
        <v>517.52</v>
      </c>
      <c r="G32">
        <v>272.91000000000003</v>
      </c>
      <c r="H32">
        <v>272.91000000000003</v>
      </c>
      <c r="I32">
        <v>272.91000000000003</v>
      </c>
      <c r="J32">
        <v>272.91000000000003</v>
      </c>
      <c r="K32">
        <f t="shared" si="12"/>
        <v>244.60999999999996</v>
      </c>
      <c r="L32">
        <f t="shared" si="13"/>
        <v>244.60999999999996</v>
      </c>
      <c r="M32" s="15">
        <f t="shared" si="14"/>
        <v>0</v>
      </c>
      <c r="N32" s="18">
        <f t="shared" si="15"/>
        <v>0.52734193847580779</v>
      </c>
    </row>
    <row r="33" spans="1:14" ht="15" customHeight="1" x14ac:dyDescent="0.3">
      <c r="A33" t="s">
        <v>74</v>
      </c>
      <c r="B33" t="s">
        <v>187</v>
      </c>
      <c r="C33" t="s">
        <v>220</v>
      </c>
      <c r="D33">
        <v>1000</v>
      </c>
      <c r="E33">
        <v>-500</v>
      </c>
      <c r="F33">
        <v>500</v>
      </c>
      <c r="G33">
        <v>0</v>
      </c>
      <c r="H33">
        <v>0</v>
      </c>
      <c r="I33">
        <v>0</v>
      </c>
      <c r="J33">
        <v>0</v>
      </c>
      <c r="K33">
        <f t="shared" si="12"/>
        <v>500</v>
      </c>
      <c r="L33">
        <f t="shared" si="13"/>
        <v>500</v>
      </c>
      <c r="M33" s="15">
        <f t="shared" si="14"/>
        <v>0</v>
      </c>
      <c r="N33" s="18">
        <f t="shared" si="15"/>
        <v>0</v>
      </c>
    </row>
    <row r="34" spans="1:14" ht="15" customHeight="1" x14ac:dyDescent="0.3">
      <c r="A34" t="s">
        <v>75</v>
      </c>
      <c r="B34" t="s">
        <v>187</v>
      </c>
      <c r="C34" t="s">
        <v>221</v>
      </c>
      <c r="D34">
        <v>2000</v>
      </c>
      <c r="E34">
        <v>-1901</v>
      </c>
      <c r="F34">
        <v>99</v>
      </c>
      <c r="G34">
        <v>0</v>
      </c>
      <c r="H34">
        <v>0</v>
      </c>
      <c r="I34">
        <v>0</v>
      </c>
      <c r="J34">
        <v>0</v>
      </c>
      <c r="K34">
        <f t="shared" si="12"/>
        <v>99</v>
      </c>
      <c r="L34">
        <f t="shared" si="13"/>
        <v>99</v>
      </c>
      <c r="M34" s="15">
        <f t="shared" si="14"/>
        <v>0</v>
      </c>
      <c r="N34" s="18">
        <f t="shared" si="15"/>
        <v>0</v>
      </c>
    </row>
    <row r="35" spans="1:14" ht="15" customHeight="1" x14ac:dyDescent="0.3">
      <c r="A35" t="s">
        <v>76</v>
      </c>
      <c r="B35" t="s">
        <v>187</v>
      </c>
      <c r="C35" t="s">
        <v>222</v>
      </c>
      <c r="D35">
        <v>1200</v>
      </c>
      <c r="E35">
        <v>-1000</v>
      </c>
      <c r="F35">
        <v>200</v>
      </c>
      <c r="G35">
        <v>0</v>
      </c>
      <c r="H35">
        <v>0</v>
      </c>
      <c r="I35">
        <v>0</v>
      </c>
      <c r="J35">
        <v>0</v>
      </c>
      <c r="K35">
        <f t="shared" si="12"/>
        <v>200</v>
      </c>
      <c r="L35">
        <f t="shared" si="13"/>
        <v>200</v>
      </c>
      <c r="M35" s="15">
        <f t="shared" si="14"/>
        <v>0</v>
      </c>
      <c r="N35" s="18">
        <f t="shared" si="15"/>
        <v>0</v>
      </c>
    </row>
    <row r="36" spans="1:14" ht="15" customHeight="1" x14ac:dyDescent="0.3">
      <c r="A36" t="s">
        <v>77</v>
      </c>
      <c r="B36" t="s">
        <v>187</v>
      </c>
      <c r="C36" t="s">
        <v>223</v>
      </c>
      <c r="D36">
        <v>3000</v>
      </c>
      <c r="E36">
        <v>-2997</v>
      </c>
      <c r="F36">
        <v>3</v>
      </c>
      <c r="G36">
        <v>0</v>
      </c>
      <c r="H36">
        <v>0</v>
      </c>
      <c r="I36">
        <v>0</v>
      </c>
      <c r="J36">
        <v>0</v>
      </c>
      <c r="K36">
        <f t="shared" si="12"/>
        <v>3</v>
      </c>
      <c r="L36">
        <f t="shared" si="13"/>
        <v>3</v>
      </c>
      <c r="M36" s="15">
        <f t="shared" si="14"/>
        <v>0</v>
      </c>
      <c r="N36" s="18">
        <f t="shared" si="15"/>
        <v>0</v>
      </c>
    </row>
    <row r="37" spans="1:14" ht="15" customHeight="1" x14ac:dyDescent="0.3">
      <c r="A37" t="s">
        <v>78</v>
      </c>
      <c r="B37" t="s">
        <v>187</v>
      </c>
      <c r="C37" t="s">
        <v>225</v>
      </c>
      <c r="D37">
        <v>1000</v>
      </c>
      <c r="E37">
        <v>-999</v>
      </c>
      <c r="F37">
        <v>1</v>
      </c>
      <c r="G37">
        <v>0</v>
      </c>
      <c r="H37">
        <v>0</v>
      </c>
      <c r="I37">
        <v>0</v>
      </c>
      <c r="J37">
        <v>0</v>
      </c>
      <c r="K37">
        <f t="shared" si="12"/>
        <v>1</v>
      </c>
      <c r="L37">
        <f t="shared" si="13"/>
        <v>1</v>
      </c>
      <c r="M37" s="15">
        <f t="shared" si="14"/>
        <v>0</v>
      </c>
      <c r="N37" s="18">
        <f t="shared" si="15"/>
        <v>0</v>
      </c>
    </row>
    <row r="38" spans="1:14" ht="15" customHeight="1" x14ac:dyDescent="0.3">
      <c r="A38" t="s">
        <v>79</v>
      </c>
      <c r="B38" t="s">
        <v>187</v>
      </c>
      <c r="C38" t="s">
        <v>226</v>
      </c>
      <c r="D38">
        <v>1000</v>
      </c>
      <c r="E38">
        <v>-999</v>
      </c>
      <c r="F38">
        <v>1</v>
      </c>
      <c r="G38">
        <v>0</v>
      </c>
      <c r="H38">
        <v>0</v>
      </c>
      <c r="I38">
        <v>0</v>
      </c>
      <c r="J38">
        <v>0</v>
      </c>
      <c r="K38">
        <f t="shared" si="12"/>
        <v>1</v>
      </c>
      <c r="L38">
        <f t="shared" si="13"/>
        <v>1</v>
      </c>
      <c r="M38" s="15">
        <f t="shared" si="14"/>
        <v>0</v>
      </c>
      <c r="N38" s="18">
        <f t="shared" si="15"/>
        <v>0</v>
      </c>
    </row>
    <row r="39" spans="1:14" ht="15" customHeight="1" x14ac:dyDescent="0.3">
      <c r="A39" t="s">
        <v>80</v>
      </c>
      <c r="B39" t="s">
        <v>187</v>
      </c>
      <c r="C39" t="s">
        <v>227</v>
      </c>
      <c r="D39">
        <v>1000</v>
      </c>
      <c r="E39">
        <v>-999</v>
      </c>
      <c r="F39">
        <v>1</v>
      </c>
      <c r="G39">
        <v>0</v>
      </c>
      <c r="H39">
        <v>0</v>
      </c>
      <c r="I39">
        <v>0</v>
      </c>
      <c r="J39">
        <v>0</v>
      </c>
      <c r="K39">
        <f t="shared" si="12"/>
        <v>1</v>
      </c>
      <c r="L39">
        <f t="shared" si="13"/>
        <v>1</v>
      </c>
      <c r="M39" s="15">
        <f t="shared" si="14"/>
        <v>0</v>
      </c>
      <c r="N39" s="18">
        <f t="shared" si="15"/>
        <v>0</v>
      </c>
    </row>
    <row r="40" spans="1:14" ht="15" customHeight="1" x14ac:dyDescent="0.3">
      <c r="A40" t="s">
        <v>81</v>
      </c>
      <c r="B40" t="s">
        <v>187</v>
      </c>
      <c r="C40" t="s">
        <v>232</v>
      </c>
      <c r="D40">
        <v>16000</v>
      </c>
      <c r="E40">
        <v>-999</v>
      </c>
      <c r="F40">
        <v>15001</v>
      </c>
      <c r="G40">
        <v>11111.1</v>
      </c>
      <c r="H40">
        <v>11111.1</v>
      </c>
      <c r="I40">
        <v>11111.1</v>
      </c>
      <c r="J40">
        <v>10999.99</v>
      </c>
      <c r="K40">
        <f t="shared" si="12"/>
        <v>3889.8999999999996</v>
      </c>
      <c r="L40">
        <f t="shared" si="13"/>
        <v>3889.8999999999996</v>
      </c>
      <c r="M40" s="15">
        <f t="shared" si="14"/>
        <v>111.11000000000058</v>
      </c>
      <c r="N40" s="18">
        <f t="shared" si="15"/>
        <v>0.74069062062529167</v>
      </c>
    </row>
    <row r="41" spans="1:14" ht="15" customHeight="1" x14ac:dyDescent="0.3">
      <c r="A41" t="s">
        <v>82</v>
      </c>
      <c r="B41" t="s">
        <v>187</v>
      </c>
      <c r="C41" t="s">
        <v>235</v>
      </c>
      <c r="D41">
        <v>15000</v>
      </c>
      <c r="E41">
        <v>0</v>
      </c>
      <c r="F41">
        <v>15000</v>
      </c>
      <c r="G41">
        <v>11111.1</v>
      </c>
      <c r="H41">
        <v>11111.1</v>
      </c>
      <c r="I41">
        <v>11111.1</v>
      </c>
      <c r="J41">
        <v>10999.99</v>
      </c>
      <c r="K41">
        <f t="shared" ref="K41:K54" si="16">+F41-I41</f>
        <v>3888.8999999999996</v>
      </c>
      <c r="L41">
        <f t="shared" ref="L41:L54" si="17">+F41-H41</f>
        <v>3888.8999999999996</v>
      </c>
      <c r="M41" s="15">
        <f t="shared" ref="M41:M54" si="18">+I41-J41</f>
        <v>111.11000000000058</v>
      </c>
      <c r="N41" s="18">
        <f t="shared" ref="N41:N54" si="19">I41/F41</f>
        <v>0.74074000000000007</v>
      </c>
    </row>
    <row r="42" spans="1:14" ht="15" customHeight="1" x14ac:dyDescent="0.3">
      <c r="A42" t="s">
        <v>83</v>
      </c>
      <c r="B42" t="s">
        <v>187</v>
      </c>
      <c r="C42" t="s">
        <v>236</v>
      </c>
      <c r="D42">
        <v>1000</v>
      </c>
      <c r="E42">
        <v>-999</v>
      </c>
      <c r="F42">
        <v>1</v>
      </c>
      <c r="G42">
        <v>0</v>
      </c>
      <c r="H42">
        <v>0</v>
      </c>
      <c r="I42">
        <v>0</v>
      </c>
      <c r="J42">
        <v>0</v>
      </c>
      <c r="K42">
        <f t="shared" si="16"/>
        <v>1</v>
      </c>
      <c r="L42">
        <f t="shared" si="17"/>
        <v>1</v>
      </c>
      <c r="M42" s="15">
        <f t="shared" si="18"/>
        <v>0</v>
      </c>
      <c r="N42" s="18">
        <f t="shared" si="19"/>
        <v>0</v>
      </c>
    </row>
    <row r="43" spans="1:14" ht="15" customHeight="1" x14ac:dyDescent="0.3">
      <c r="A43" t="s">
        <v>84</v>
      </c>
      <c r="B43" t="s">
        <v>187</v>
      </c>
      <c r="C43" t="s">
        <v>237</v>
      </c>
      <c r="D43">
        <v>14200</v>
      </c>
      <c r="E43">
        <v>-6273.98</v>
      </c>
      <c r="F43">
        <v>7926.02</v>
      </c>
      <c r="G43">
        <v>874</v>
      </c>
      <c r="H43">
        <v>874</v>
      </c>
      <c r="I43">
        <v>874</v>
      </c>
      <c r="J43">
        <v>793.96</v>
      </c>
      <c r="K43">
        <f t="shared" si="16"/>
        <v>7052.02</v>
      </c>
      <c r="L43">
        <f t="shared" si="17"/>
        <v>7052.02</v>
      </c>
      <c r="M43" s="15">
        <f t="shared" si="18"/>
        <v>80.039999999999964</v>
      </c>
      <c r="N43" s="18">
        <f t="shared" si="19"/>
        <v>0.11026971922856615</v>
      </c>
    </row>
    <row r="44" spans="1:14" ht="15" customHeight="1" x14ac:dyDescent="0.3">
      <c r="A44" t="s">
        <v>85</v>
      </c>
      <c r="B44" t="s">
        <v>187</v>
      </c>
      <c r="C44" t="s">
        <v>238</v>
      </c>
      <c r="D44">
        <v>4000</v>
      </c>
      <c r="E44">
        <v>-2002</v>
      </c>
      <c r="F44">
        <v>1998</v>
      </c>
      <c r="G44">
        <v>0</v>
      </c>
      <c r="H44">
        <v>0</v>
      </c>
      <c r="I44">
        <v>0</v>
      </c>
      <c r="J44">
        <v>0</v>
      </c>
      <c r="K44">
        <f t="shared" si="16"/>
        <v>1998</v>
      </c>
      <c r="L44">
        <f t="shared" si="17"/>
        <v>1998</v>
      </c>
      <c r="M44" s="15">
        <f t="shared" si="18"/>
        <v>0</v>
      </c>
      <c r="N44" s="18">
        <f t="shared" si="19"/>
        <v>0</v>
      </c>
    </row>
    <row r="45" spans="1:14" ht="15" customHeight="1" x14ac:dyDescent="0.3">
      <c r="A45" t="s">
        <v>86</v>
      </c>
      <c r="B45" t="s">
        <v>187</v>
      </c>
      <c r="C45" t="s">
        <v>239</v>
      </c>
      <c r="D45">
        <v>4000</v>
      </c>
      <c r="E45">
        <v>0</v>
      </c>
      <c r="F45">
        <v>4000</v>
      </c>
      <c r="G45">
        <v>824</v>
      </c>
      <c r="H45">
        <v>824</v>
      </c>
      <c r="I45">
        <v>824</v>
      </c>
      <c r="J45">
        <v>743.96</v>
      </c>
      <c r="K45">
        <f t="shared" si="16"/>
        <v>3176</v>
      </c>
      <c r="L45">
        <f t="shared" si="17"/>
        <v>3176</v>
      </c>
      <c r="M45" s="15">
        <f t="shared" si="18"/>
        <v>80.039999999999964</v>
      </c>
      <c r="N45" s="18">
        <f t="shared" si="19"/>
        <v>0.20599999999999999</v>
      </c>
    </row>
    <row r="46" spans="1:14" ht="15" customHeight="1" x14ac:dyDescent="0.3">
      <c r="A46" t="s">
        <v>87</v>
      </c>
      <c r="B46" t="s">
        <v>187</v>
      </c>
      <c r="C46" t="s">
        <v>240</v>
      </c>
      <c r="D46">
        <v>6200</v>
      </c>
      <c r="E46">
        <v>-4271.9799999999996</v>
      </c>
      <c r="F46">
        <v>1928.0200000000004</v>
      </c>
      <c r="G46">
        <v>50</v>
      </c>
      <c r="H46">
        <v>50</v>
      </c>
      <c r="I46">
        <v>50</v>
      </c>
      <c r="J46">
        <v>50</v>
      </c>
      <c r="K46">
        <f t="shared" si="16"/>
        <v>1878.0200000000004</v>
      </c>
      <c r="L46">
        <f t="shared" si="17"/>
        <v>1878.0200000000004</v>
      </c>
      <c r="M46" s="15">
        <f t="shared" si="18"/>
        <v>0</v>
      </c>
      <c r="N46" s="18">
        <f t="shared" si="19"/>
        <v>2.5933340940446671E-2</v>
      </c>
    </row>
    <row r="47" spans="1:14" ht="15" customHeight="1" x14ac:dyDescent="0.3">
      <c r="A47" t="s">
        <v>88</v>
      </c>
      <c r="B47" t="s">
        <v>187</v>
      </c>
      <c r="C47" t="s">
        <v>241</v>
      </c>
      <c r="D47">
        <v>13000</v>
      </c>
      <c r="E47">
        <v>3500</v>
      </c>
      <c r="F47">
        <v>16500</v>
      </c>
      <c r="G47">
        <v>8039.02</v>
      </c>
      <c r="H47">
        <v>8039.02</v>
      </c>
      <c r="I47">
        <v>8039.02</v>
      </c>
      <c r="J47">
        <v>8039.02</v>
      </c>
      <c r="K47">
        <f t="shared" si="16"/>
        <v>8460.98</v>
      </c>
      <c r="L47">
        <f t="shared" si="17"/>
        <v>8460.98</v>
      </c>
      <c r="M47" s="15">
        <f t="shared" si="18"/>
        <v>0</v>
      </c>
      <c r="N47" s="18">
        <f t="shared" si="19"/>
        <v>0.48721333333333339</v>
      </c>
    </row>
    <row r="48" spans="1:14" ht="15" customHeight="1" x14ac:dyDescent="0.3">
      <c r="A48" t="s">
        <v>89</v>
      </c>
      <c r="B48" t="s">
        <v>187</v>
      </c>
      <c r="C48" t="s">
        <v>242</v>
      </c>
      <c r="D48">
        <v>3000</v>
      </c>
      <c r="E48">
        <v>0</v>
      </c>
      <c r="F48">
        <v>3000</v>
      </c>
      <c r="G48">
        <v>562.79999999999995</v>
      </c>
      <c r="H48">
        <v>562.79999999999995</v>
      </c>
      <c r="I48">
        <v>562.79999999999995</v>
      </c>
      <c r="J48">
        <v>562.79999999999995</v>
      </c>
      <c r="K48">
        <f t="shared" si="16"/>
        <v>2437.1999999999998</v>
      </c>
      <c r="L48">
        <f t="shared" si="17"/>
        <v>2437.1999999999998</v>
      </c>
      <c r="M48" s="15">
        <f t="shared" si="18"/>
        <v>0</v>
      </c>
      <c r="N48" s="18">
        <f t="shared" si="19"/>
        <v>0.18759999999999999</v>
      </c>
    </row>
    <row r="49" spans="1:14" ht="15" customHeight="1" x14ac:dyDescent="0.3">
      <c r="A49" t="s">
        <v>90</v>
      </c>
      <c r="B49" t="s">
        <v>187</v>
      </c>
      <c r="C49" t="s">
        <v>243</v>
      </c>
      <c r="D49">
        <v>1000</v>
      </c>
      <c r="E49">
        <v>0</v>
      </c>
      <c r="F49">
        <v>1000</v>
      </c>
      <c r="G49">
        <v>0</v>
      </c>
      <c r="H49">
        <v>0</v>
      </c>
      <c r="I49">
        <v>0</v>
      </c>
      <c r="J49">
        <v>0</v>
      </c>
      <c r="K49">
        <f t="shared" si="16"/>
        <v>1000</v>
      </c>
      <c r="L49">
        <f t="shared" si="17"/>
        <v>1000</v>
      </c>
      <c r="M49" s="15">
        <f t="shared" si="18"/>
        <v>0</v>
      </c>
      <c r="N49" s="18">
        <f t="shared" si="19"/>
        <v>0</v>
      </c>
    </row>
    <row r="50" spans="1:14" ht="15" customHeight="1" x14ac:dyDescent="0.3">
      <c r="A50" t="s">
        <v>91</v>
      </c>
      <c r="B50" t="s">
        <v>187</v>
      </c>
      <c r="C50" t="s">
        <v>245</v>
      </c>
      <c r="D50">
        <v>3000</v>
      </c>
      <c r="E50">
        <v>0</v>
      </c>
      <c r="F50">
        <v>3000</v>
      </c>
      <c r="G50">
        <v>992.79</v>
      </c>
      <c r="H50">
        <v>992.79</v>
      </c>
      <c r="I50">
        <v>992.79</v>
      </c>
      <c r="J50">
        <v>992.79</v>
      </c>
      <c r="K50">
        <f t="shared" si="16"/>
        <v>2007.21</v>
      </c>
      <c r="L50">
        <f t="shared" si="17"/>
        <v>2007.21</v>
      </c>
      <c r="M50" s="15">
        <f t="shared" si="18"/>
        <v>0</v>
      </c>
      <c r="N50" s="18">
        <f t="shared" si="19"/>
        <v>0.33093</v>
      </c>
    </row>
    <row r="51" spans="1:14" ht="15" customHeight="1" x14ac:dyDescent="0.3">
      <c r="A51" t="s">
        <v>92</v>
      </c>
      <c r="B51" t="s">
        <v>187</v>
      </c>
      <c r="C51" t="s">
        <v>246</v>
      </c>
      <c r="D51">
        <v>1000</v>
      </c>
      <c r="E51">
        <v>500</v>
      </c>
      <c r="F51">
        <v>1500</v>
      </c>
      <c r="G51">
        <v>1355.28</v>
      </c>
      <c r="H51">
        <v>1355.28</v>
      </c>
      <c r="I51">
        <v>1355.28</v>
      </c>
      <c r="J51">
        <v>1355.28</v>
      </c>
      <c r="K51">
        <f t="shared" si="16"/>
        <v>144.72000000000003</v>
      </c>
      <c r="L51">
        <f t="shared" si="17"/>
        <v>144.72000000000003</v>
      </c>
      <c r="M51" s="15">
        <f t="shared" si="18"/>
        <v>0</v>
      </c>
      <c r="N51" s="18">
        <f t="shared" si="19"/>
        <v>0.90351999999999999</v>
      </c>
    </row>
    <row r="52" spans="1:14" ht="15" customHeight="1" x14ac:dyDescent="0.3">
      <c r="A52" t="s">
        <v>93</v>
      </c>
      <c r="B52" t="s">
        <v>187</v>
      </c>
      <c r="C52" t="s">
        <v>247</v>
      </c>
      <c r="D52">
        <v>3000</v>
      </c>
      <c r="E52">
        <v>0</v>
      </c>
      <c r="F52">
        <v>3000</v>
      </c>
      <c r="G52">
        <v>2801.45</v>
      </c>
      <c r="H52">
        <v>2801.45</v>
      </c>
      <c r="I52">
        <v>2801.45</v>
      </c>
      <c r="J52">
        <v>2801.45</v>
      </c>
      <c r="K52">
        <f t="shared" si="16"/>
        <v>198.55000000000018</v>
      </c>
      <c r="L52">
        <f t="shared" si="17"/>
        <v>198.55000000000018</v>
      </c>
      <c r="M52" s="15">
        <f t="shared" si="18"/>
        <v>0</v>
      </c>
      <c r="N52" s="18">
        <f t="shared" si="19"/>
        <v>0.93381666666666663</v>
      </c>
    </row>
    <row r="53" spans="1:14" ht="15" customHeight="1" x14ac:dyDescent="0.3">
      <c r="A53" t="s">
        <v>94</v>
      </c>
      <c r="B53" t="s">
        <v>187</v>
      </c>
      <c r="C53" t="s">
        <v>248</v>
      </c>
      <c r="D53">
        <v>1000</v>
      </c>
      <c r="E53">
        <v>0</v>
      </c>
      <c r="F53">
        <v>1000</v>
      </c>
      <c r="G53">
        <v>0</v>
      </c>
      <c r="H53">
        <v>0</v>
      </c>
      <c r="I53">
        <v>0</v>
      </c>
      <c r="J53">
        <v>0</v>
      </c>
      <c r="K53">
        <f t="shared" si="16"/>
        <v>1000</v>
      </c>
      <c r="L53">
        <f t="shared" si="17"/>
        <v>1000</v>
      </c>
      <c r="M53" s="15">
        <f t="shared" si="18"/>
        <v>0</v>
      </c>
      <c r="N53" s="18">
        <f t="shared" si="19"/>
        <v>0</v>
      </c>
    </row>
    <row r="54" spans="1:14" ht="15" customHeight="1" x14ac:dyDescent="0.3">
      <c r="A54" t="s">
        <v>95</v>
      </c>
      <c r="B54" t="s">
        <v>187</v>
      </c>
      <c r="C54" t="s">
        <v>249</v>
      </c>
      <c r="D54">
        <v>1000</v>
      </c>
      <c r="E54">
        <v>0</v>
      </c>
      <c r="F54">
        <v>1000</v>
      </c>
      <c r="G54">
        <v>993.37</v>
      </c>
      <c r="H54">
        <v>993.37</v>
      </c>
      <c r="I54">
        <v>993.37</v>
      </c>
      <c r="J54">
        <v>993.37</v>
      </c>
      <c r="K54">
        <f t="shared" si="16"/>
        <v>6.6299999999999955</v>
      </c>
      <c r="L54">
        <f t="shared" si="17"/>
        <v>6.6299999999999955</v>
      </c>
      <c r="M54" s="15">
        <f t="shared" si="18"/>
        <v>0</v>
      </c>
      <c r="N54" s="18">
        <f t="shared" si="19"/>
        <v>0.99336999999999998</v>
      </c>
    </row>
    <row r="55" spans="1:14" ht="15" customHeight="1" x14ac:dyDescent="0.3">
      <c r="A55" t="s">
        <v>96</v>
      </c>
      <c r="B55" t="s">
        <v>187</v>
      </c>
      <c r="C55" t="s">
        <v>253</v>
      </c>
      <c r="D55">
        <v>6400</v>
      </c>
      <c r="E55">
        <v>-100</v>
      </c>
      <c r="F55">
        <v>6300</v>
      </c>
      <c r="G55">
        <v>2757.52</v>
      </c>
      <c r="H55">
        <v>2757.52</v>
      </c>
      <c r="I55">
        <v>2757.52</v>
      </c>
      <c r="J55">
        <v>2757.52</v>
      </c>
      <c r="K55">
        <f t="shared" ref="K55:K61" si="20">+F55-I55</f>
        <v>3542.48</v>
      </c>
      <c r="L55">
        <f t="shared" ref="L55:L61" si="21">+F55-H55</f>
        <v>3542.48</v>
      </c>
      <c r="M55" s="15">
        <f t="shared" ref="M55:M61" si="22">+I55-J55</f>
        <v>0</v>
      </c>
      <c r="N55" s="18">
        <f t="shared" ref="N55:N61" si="23">I55/F55</f>
        <v>0.43770158730158731</v>
      </c>
    </row>
    <row r="56" spans="1:14" ht="15" customHeight="1" x14ac:dyDescent="0.3">
      <c r="A56" t="s">
        <v>97</v>
      </c>
      <c r="B56" t="s">
        <v>187</v>
      </c>
      <c r="C56" t="s">
        <v>254</v>
      </c>
      <c r="D56">
        <v>700</v>
      </c>
      <c r="E56">
        <v>0</v>
      </c>
      <c r="F56">
        <v>700</v>
      </c>
      <c r="G56">
        <v>503.27</v>
      </c>
      <c r="H56">
        <v>503.27</v>
      </c>
      <c r="I56">
        <v>503.27</v>
      </c>
      <c r="J56">
        <v>503.27</v>
      </c>
      <c r="K56">
        <f t="shared" si="20"/>
        <v>196.73000000000002</v>
      </c>
      <c r="L56">
        <f t="shared" si="21"/>
        <v>196.73000000000002</v>
      </c>
      <c r="M56" s="15">
        <f t="shared" si="22"/>
        <v>0</v>
      </c>
      <c r="N56" s="18">
        <f t="shared" si="23"/>
        <v>0.71895714285714285</v>
      </c>
    </row>
    <row r="57" spans="1:14" ht="15" customHeight="1" x14ac:dyDescent="0.3">
      <c r="A57" t="s">
        <v>98</v>
      </c>
      <c r="B57" t="s">
        <v>187</v>
      </c>
      <c r="C57" t="s">
        <v>255</v>
      </c>
      <c r="D57">
        <v>700</v>
      </c>
      <c r="E57">
        <v>0</v>
      </c>
      <c r="F57">
        <v>700</v>
      </c>
      <c r="G57">
        <v>503.27</v>
      </c>
      <c r="H57">
        <v>503.27</v>
      </c>
      <c r="I57">
        <v>503.27</v>
      </c>
      <c r="J57">
        <v>503.27</v>
      </c>
      <c r="K57">
        <f t="shared" si="20"/>
        <v>196.73000000000002</v>
      </c>
      <c r="L57">
        <f t="shared" si="21"/>
        <v>196.73000000000002</v>
      </c>
      <c r="M57" s="15">
        <f t="shared" si="22"/>
        <v>0</v>
      </c>
      <c r="N57" s="18">
        <f t="shared" si="23"/>
        <v>0.71895714285714285</v>
      </c>
    </row>
    <row r="58" spans="1:14" ht="15" customHeight="1" x14ac:dyDescent="0.3">
      <c r="A58" t="s">
        <v>99</v>
      </c>
      <c r="B58" t="s">
        <v>187</v>
      </c>
      <c r="C58" t="s">
        <v>256</v>
      </c>
      <c r="D58">
        <v>5700</v>
      </c>
      <c r="E58">
        <v>-100</v>
      </c>
      <c r="F58">
        <v>5600</v>
      </c>
      <c r="G58">
        <v>2254.25</v>
      </c>
      <c r="H58">
        <v>2254.25</v>
      </c>
      <c r="I58">
        <v>2254.25</v>
      </c>
      <c r="J58">
        <v>2254.25</v>
      </c>
      <c r="K58">
        <f t="shared" si="20"/>
        <v>3345.75</v>
      </c>
      <c r="L58">
        <f t="shared" si="21"/>
        <v>3345.75</v>
      </c>
      <c r="M58" s="15">
        <f t="shared" si="22"/>
        <v>0</v>
      </c>
      <c r="N58" s="18">
        <f t="shared" si="23"/>
        <v>0.40254464285714286</v>
      </c>
    </row>
    <row r="59" spans="1:14" ht="15" customHeight="1" x14ac:dyDescent="0.3">
      <c r="A59" t="s">
        <v>100</v>
      </c>
      <c r="B59" t="s">
        <v>187</v>
      </c>
      <c r="C59" t="s">
        <v>257</v>
      </c>
      <c r="D59">
        <v>5000</v>
      </c>
      <c r="E59">
        <v>-100</v>
      </c>
      <c r="F59">
        <v>4900</v>
      </c>
      <c r="G59">
        <v>2164.64</v>
      </c>
      <c r="H59">
        <v>2164.64</v>
      </c>
      <c r="I59">
        <v>2164.64</v>
      </c>
      <c r="J59">
        <v>2164.64</v>
      </c>
      <c r="K59">
        <f t="shared" si="20"/>
        <v>2735.36</v>
      </c>
      <c r="L59">
        <f t="shared" si="21"/>
        <v>2735.36</v>
      </c>
      <c r="M59" s="15">
        <f t="shared" si="22"/>
        <v>0</v>
      </c>
      <c r="N59" s="18">
        <f t="shared" si="23"/>
        <v>0.44176326530612242</v>
      </c>
    </row>
    <row r="60" spans="1:14" ht="15" customHeight="1" x14ac:dyDescent="0.3">
      <c r="A60" t="s">
        <v>101</v>
      </c>
      <c r="B60" t="s">
        <v>187</v>
      </c>
      <c r="C60" t="s">
        <v>258</v>
      </c>
      <c r="D60">
        <v>200</v>
      </c>
      <c r="E60">
        <v>0</v>
      </c>
      <c r="F60">
        <v>200</v>
      </c>
      <c r="G60">
        <v>89.61</v>
      </c>
      <c r="H60">
        <v>89.61</v>
      </c>
      <c r="I60">
        <v>89.61</v>
      </c>
      <c r="J60">
        <v>89.61</v>
      </c>
      <c r="K60">
        <f t="shared" si="20"/>
        <v>110.39</v>
      </c>
      <c r="L60">
        <f t="shared" si="21"/>
        <v>110.39</v>
      </c>
      <c r="M60" s="15">
        <f t="shared" si="22"/>
        <v>0</v>
      </c>
      <c r="N60" s="18">
        <f t="shared" si="23"/>
        <v>0.44805</v>
      </c>
    </row>
    <row r="61" spans="1:14" ht="15" customHeight="1" x14ac:dyDescent="0.3">
      <c r="A61" t="s">
        <v>102</v>
      </c>
      <c r="B61" t="s">
        <v>187</v>
      </c>
      <c r="C61" t="s">
        <v>259</v>
      </c>
      <c r="D61">
        <v>500</v>
      </c>
      <c r="E61">
        <v>0</v>
      </c>
      <c r="F61">
        <v>500</v>
      </c>
      <c r="G61">
        <v>0</v>
      </c>
      <c r="H61">
        <v>0</v>
      </c>
      <c r="I61">
        <v>0</v>
      </c>
      <c r="J61">
        <v>0</v>
      </c>
      <c r="K61">
        <f t="shared" si="20"/>
        <v>500</v>
      </c>
      <c r="L61">
        <f t="shared" si="21"/>
        <v>500</v>
      </c>
      <c r="M61" s="15">
        <f t="shared" si="22"/>
        <v>0</v>
      </c>
      <c r="N61" s="18">
        <f t="shared" si="23"/>
        <v>0</v>
      </c>
    </row>
    <row r="62" spans="1:14" ht="15" customHeight="1" x14ac:dyDescent="0.3">
      <c r="A62" t="s">
        <v>103</v>
      </c>
      <c r="B62" t="s">
        <v>187</v>
      </c>
      <c r="C62" t="s">
        <v>260</v>
      </c>
      <c r="D62">
        <v>14500</v>
      </c>
      <c r="E62">
        <v>0</v>
      </c>
      <c r="F62">
        <v>14500</v>
      </c>
      <c r="G62">
        <v>11417.38</v>
      </c>
      <c r="H62">
        <v>11417.38</v>
      </c>
      <c r="I62">
        <v>11417.38</v>
      </c>
      <c r="J62">
        <v>11417.38</v>
      </c>
      <c r="K62">
        <f t="shared" ref="K62:K64" si="24">+F62-I62</f>
        <v>3082.6200000000008</v>
      </c>
      <c r="L62">
        <f t="shared" ref="L62:L64" si="25">+F62-H62</f>
        <v>3082.6200000000008</v>
      </c>
      <c r="M62" s="15">
        <f t="shared" ref="M62:M64" si="26">+I62-J62</f>
        <v>0</v>
      </c>
      <c r="N62" s="18">
        <f t="shared" ref="N62:N64" si="27">I62/F62</f>
        <v>0.7874055172413793</v>
      </c>
    </row>
    <row r="63" spans="1:14" ht="15" customHeight="1" x14ac:dyDescent="0.3">
      <c r="A63" t="s">
        <v>104</v>
      </c>
      <c r="B63" t="s">
        <v>187</v>
      </c>
      <c r="C63" t="s">
        <v>261</v>
      </c>
      <c r="D63">
        <v>14500</v>
      </c>
      <c r="E63">
        <v>0</v>
      </c>
      <c r="F63">
        <v>14500</v>
      </c>
      <c r="G63">
        <v>11417.38</v>
      </c>
      <c r="H63">
        <v>11417.38</v>
      </c>
      <c r="I63">
        <v>11417.38</v>
      </c>
      <c r="J63">
        <v>11417.38</v>
      </c>
      <c r="K63">
        <f t="shared" si="24"/>
        <v>3082.6200000000008</v>
      </c>
      <c r="L63">
        <f t="shared" si="25"/>
        <v>3082.6200000000008</v>
      </c>
      <c r="M63" s="15">
        <f t="shared" si="26"/>
        <v>0</v>
      </c>
      <c r="N63" s="18">
        <f t="shared" si="27"/>
        <v>0.7874055172413793</v>
      </c>
    </row>
    <row r="64" spans="1:14" ht="15" customHeight="1" x14ac:dyDescent="0.3">
      <c r="A64" t="s">
        <v>105</v>
      </c>
      <c r="B64" t="s">
        <v>187</v>
      </c>
      <c r="C64" t="s">
        <v>262</v>
      </c>
      <c r="D64">
        <v>14500</v>
      </c>
      <c r="E64">
        <v>0</v>
      </c>
      <c r="F64">
        <v>14500</v>
      </c>
      <c r="G64">
        <v>11417.38</v>
      </c>
      <c r="H64">
        <v>11417.38</v>
      </c>
      <c r="I64">
        <v>11417.38</v>
      </c>
      <c r="J64">
        <v>11417.38</v>
      </c>
      <c r="K64">
        <f t="shared" si="24"/>
        <v>3082.6200000000008</v>
      </c>
      <c r="L64">
        <f t="shared" si="25"/>
        <v>3082.6200000000008</v>
      </c>
      <c r="M64" s="15">
        <f t="shared" si="26"/>
        <v>0</v>
      </c>
      <c r="N64" s="18">
        <f t="shared" si="27"/>
        <v>0.7874055172413793</v>
      </c>
    </row>
    <row r="65" spans="1:14" ht="15" customHeight="1" x14ac:dyDescent="0.3">
      <c r="A65" t="s">
        <v>106</v>
      </c>
      <c r="B65" s="19" t="s">
        <v>306</v>
      </c>
      <c r="C65" t="s">
        <v>265</v>
      </c>
      <c r="D65">
        <v>1101063.44</v>
      </c>
      <c r="E65">
        <v>1277688.51</v>
      </c>
      <c r="F65">
        <v>2378751.9500000002</v>
      </c>
      <c r="G65">
        <v>1077789.97</v>
      </c>
      <c r="H65">
        <v>1077789.97</v>
      </c>
      <c r="I65">
        <v>1002275.62</v>
      </c>
      <c r="J65">
        <v>984745.76</v>
      </c>
      <c r="K65">
        <f t="shared" ref="K65:K71" si="28">+F65-I65</f>
        <v>1376476.33</v>
      </c>
      <c r="L65">
        <f t="shared" ref="L65:L71" si="29">+F65-H65</f>
        <v>1300961.9800000002</v>
      </c>
      <c r="M65" s="15">
        <f t="shared" ref="M65:M71" si="30">+I65-J65</f>
        <v>17529.859999999986</v>
      </c>
      <c r="N65" s="18">
        <f t="shared" ref="N65:N71" si="31">I65/F65</f>
        <v>0.42134515959093588</v>
      </c>
    </row>
    <row r="66" spans="1:14" ht="15" customHeight="1" x14ac:dyDescent="0.3">
      <c r="A66" t="s">
        <v>107</v>
      </c>
      <c r="B66" s="19" t="s">
        <v>306</v>
      </c>
      <c r="C66" t="s">
        <v>266</v>
      </c>
      <c r="D66">
        <v>42325</v>
      </c>
      <c r="E66">
        <v>24247.62</v>
      </c>
      <c r="F66">
        <v>66572.62</v>
      </c>
      <c r="G66">
        <v>49074.11</v>
      </c>
      <c r="H66">
        <v>49074.11</v>
      </c>
      <c r="I66">
        <v>49074.11</v>
      </c>
      <c r="J66">
        <v>42512.39</v>
      </c>
      <c r="K66">
        <f t="shared" si="28"/>
        <v>17498.509999999995</v>
      </c>
      <c r="L66">
        <f t="shared" si="29"/>
        <v>17498.509999999995</v>
      </c>
      <c r="M66" s="15">
        <f t="shared" si="30"/>
        <v>6561.7200000000012</v>
      </c>
      <c r="N66" s="18">
        <f t="shared" si="31"/>
        <v>0.73715154969114938</v>
      </c>
    </row>
    <row r="67" spans="1:14" ht="15" customHeight="1" x14ac:dyDescent="0.3">
      <c r="A67" t="s">
        <v>108</v>
      </c>
      <c r="B67" s="19" t="s">
        <v>306</v>
      </c>
      <c r="C67" t="s">
        <v>189</v>
      </c>
      <c r="D67">
        <v>21600</v>
      </c>
      <c r="E67">
        <v>7570.68</v>
      </c>
      <c r="F67">
        <v>29170.68</v>
      </c>
      <c r="G67">
        <v>20208.53</v>
      </c>
      <c r="H67">
        <v>20208.53</v>
      </c>
      <c r="I67">
        <v>20208.53</v>
      </c>
      <c r="J67">
        <v>17599.88</v>
      </c>
      <c r="K67">
        <f t="shared" si="28"/>
        <v>8962.1500000000015</v>
      </c>
      <c r="L67">
        <f t="shared" si="29"/>
        <v>8962.1500000000015</v>
      </c>
      <c r="M67" s="15">
        <f t="shared" si="30"/>
        <v>2608.6499999999978</v>
      </c>
      <c r="N67" s="18">
        <f t="shared" si="31"/>
        <v>0.692768560760325</v>
      </c>
    </row>
    <row r="68" spans="1:14" ht="15" customHeight="1" x14ac:dyDescent="0.3">
      <c r="A68" t="s">
        <v>109</v>
      </c>
      <c r="B68" s="19" t="s">
        <v>306</v>
      </c>
      <c r="C68" t="s">
        <v>15</v>
      </c>
      <c r="D68">
        <v>21600</v>
      </c>
      <c r="E68">
        <v>7570.68</v>
      </c>
      <c r="F68">
        <v>29170.68</v>
      </c>
      <c r="G68">
        <v>20208.53</v>
      </c>
      <c r="H68">
        <v>20208.53</v>
      </c>
      <c r="I68">
        <v>20208.53</v>
      </c>
      <c r="J68">
        <v>17599.88</v>
      </c>
      <c r="K68">
        <f t="shared" si="28"/>
        <v>8962.1500000000015</v>
      </c>
      <c r="L68">
        <f t="shared" si="29"/>
        <v>8962.1500000000015</v>
      </c>
      <c r="M68" s="15">
        <f t="shared" si="30"/>
        <v>2608.6499999999978</v>
      </c>
      <c r="N68" s="18">
        <f t="shared" si="31"/>
        <v>0.692768560760325</v>
      </c>
    </row>
    <row r="69" spans="1:14" ht="15" customHeight="1" x14ac:dyDescent="0.3">
      <c r="A69" t="s">
        <v>110</v>
      </c>
      <c r="B69" s="19" t="s">
        <v>306</v>
      </c>
      <c r="C69" t="s">
        <v>190</v>
      </c>
      <c r="D69">
        <v>3300</v>
      </c>
      <c r="E69">
        <v>-0.08</v>
      </c>
      <c r="F69">
        <v>3299.92</v>
      </c>
      <c r="G69">
        <v>1763.37</v>
      </c>
      <c r="H69">
        <v>1763.37</v>
      </c>
      <c r="I69">
        <v>1763.37</v>
      </c>
      <c r="J69">
        <v>1686.7</v>
      </c>
      <c r="K69">
        <f t="shared" si="28"/>
        <v>1536.5500000000002</v>
      </c>
      <c r="L69">
        <f t="shared" si="29"/>
        <v>1536.5500000000002</v>
      </c>
      <c r="M69" s="15">
        <f t="shared" si="30"/>
        <v>76.669999999999845</v>
      </c>
      <c r="N69" s="18">
        <f t="shared" si="31"/>
        <v>0.53436749981817733</v>
      </c>
    </row>
    <row r="70" spans="1:14" ht="15" customHeight="1" x14ac:dyDescent="0.3">
      <c r="A70" t="s">
        <v>111</v>
      </c>
      <c r="B70" s="19" t="s">
        <v>306</v>
      </c>
      <c r="C70" t="s">
        <v>191</v>
      </c>
      <c r="D70">
        <v>1800</v>
      </c>
      <c r="E70">
        <v>0</v>
      </c>
      <c r="F70">
        <v>1800</v>
      </c>
      <c r="G70">
        <v>421.74</v>
      </c>
      <c r="H70">
        <v>421.74</v>
      </c>
      <c r="I70">
        <v>421.74</v>
      </c>
      <c r="J70">
        <v>383.4</v>
      </c>
      <c r="K70">
        <f t="shared" si="28"/>
        <v>1378.26</v>
      </c>
      <c r="L70">
        <f t="shared" si="29"/>
        <v>1378.26</v>
      </c>
      <c r="M70" s="15">
        <f t="shared" si="30"/>
        <v>38.340000000000032</v>
      </c>
      <c r="N70" s="18">
        <f t="shared" si="31"/>
        <v>0.23430000000000001</v>
      </c>
    </row>
    <row r="71" spans="1:14" ht="15" customHeight="1" x14ac:dyDescent="0.3">
      <c r="A71" t="s">
        <v>112</v>
      </c>
      <c r="B71" s="19" t="s">
        <v>306</v>
      </c>
      <c r="C71" t="s">
        <v>192</v>
      </c>
      <c r="D71">
        <v>1500</v>
      </c>
      <c r="E71">
        <v>-0.08</v>
      </c>
      <c r="F71">
        <v>1499.92</v>
      </c>
      <c r="G71">
        <v>1341.63</v>
      </c>
      <c r="H71">
        <v>1341.63</v>
      </c>
      <c r="I71">
        <v>1341.63</v>
      </c>
      <c r="J71">
        <v>1303.3</v>
      </c>
      <c r="K71">
        <f t="shared" si="28"/>
        <v>158.28999999999996</v>
      </c>
      <c r="L71">
        <f t="shared" si="29"/>
        <v>158.28999999999996</v>
      </c>
      <c r="M71" s="15">
        <f t="shared" si="30"/>
        <v>38.330000000000155</v>
      </c>
      <c r="N71" s="18">
        <f t="shared" si="31"/>
        <v>0.89446770494426375</v>
      </c>
    </row>
    <row r="72" spans="1:14" ht="15" customHeight="1" x14ac:dyDescent="0.3">
      <c r="A72" t="s">
        <v>113</v>
      </c>
      <c r="B72" s="19" t="s">
        <v>306</v>
      </c>
      <c r="C72" t="s">
        <v>193</v>
      </c>
      <c r="D72">
        <v>11000</v>
      </c>
      <c r="E72">
        <v>16677.02</v>
      </c>
      <c r="F72">
        <v>27677.02</v>
      </c>
      <c r="G72">
        <v>23102.78</v>
      </c>
      <c r="H72">
        <v>23102.78</v>
      </c>
      <c r="I72">
        <v>23102.78</v>
      </c>
      <c r="J72">
        <v>19588.27</v>
      </c>
      <c r="K72">
        <f t="shared" ref="K72:K77" si="32">+F72-I72</f>
        <v>4574.2400000000016</v>
      </c>
      <c r="L72">
        <f t="shared" ref="L72:L77" si="33">+F72-H72</f>
        <v>4574.2400000000016</v>
      </c>
      <c r="M72" s="15">
        <f t="shared" ref="M72:M77" si="34">+I72-J72</f>
        <v>3514.5099999999984</v>
      </c>
      <c r="N72" s="18">
        <f t="shared" ref="N72:N77" si="35">I72/F72</f>
        <v>0.83472787171451257</v>
      </c>
    </row>
    <row r="73" spans="1:14" ht="15" customHeight="1" x14ac:dyDescent="0.3">
      <c r="A73" t="s">
        <v>114</v>
      </c>
      <c r="B73" s="19" t="s">
        <v>306</v>
      </c>
      <c r="C73" t="s">
        <v>194</v>
      </c>
      <c r="D73">
        <v>11000</v>
      </c>
      <c r="E73">
        <v>16677.02</v>
      </c>
      <c r="F73">
        <v>27677.02</v>
      </c>
      <c r="G73">
        <v>23102.78</v>
      </c>
      <c r="H73">
        <v>23102.78</v>
      </c>
      <c r="I73">
        <v>23102.78</v>
      </c>
      <c r="J73">
        <v>19588.27</v>
      </c>
      <c r="K73">
        <f t="shared" si="32"/>
        <v>4574.2400000000016</v>
      </c>
      <c r="L73">
        <f t="shared" si="33"/>
        <v>4574.2400000000016</v>
      </c>
      <c r="M73" s="15">
        <f t="shared" si="34"/>
        <v>3514.5099999999984</v>
      </c>
      <c r="N73" s="18">
        <f t="shared" si="35"/>
        <v>0.83472787171451257</v>
      </c>
    </row>
    <row r="74" spans="1:14" ht="15" customHeight="1" x14ac:dyDescent="0.3">
      <c r="A74" t="s">
        <v>115</v>
      </c>
      <c r="B74" s="19" t="s">
        <v>306</v>
      </c>
      <c r="C74" t="s">
        <v>196</v>
      </c>
      <c r="D74">
        <v>4425</v>
      </c>
      <c r="E74">
        <v>0</v>
      </c>
      <c r="F74">
        <v>4425</v>
      </c>
      <c r="G74">
        <v>3999.43</v>
      </c>
      <c r="H74">
        <v>3999.43</v>
      </c>
      <c r="I74">
        <v>3999.43</v>
      </c>
      <c r="J74">
        <v>3637.54</v>
      </c>
      <c r="K74">
        <f t="shared" si="32"/>
        <v>425.57000000000016</v>
      </c>
      <c r="L74">
        <f t="shared" si="33"/>
        <v>425.57000000000016</v>
      </c>
      <c r="M74" s="15">
        <f t="shared" si="34"/>
        <v>361.88999999999987</v>
      </c>
      <c r="N74" s="18">
        <f t="shared" si="35"/>
        <v>0.90382598870056496</v>
      </c>
    </row>
    <row r="75" spans="1:14" ht="15" customHeight="1" x14ac:dyDescent="0.3">
      <c r="A75" t="s">
        <v>116</v>
      </c>
      <c r="B75" s="19" t="s">
        <v>306</v>
      </c>
      <c r="C75" t="s">
        <v>197</v>
      </c>
      <c r="D75">
        <v>2625</v>
      </c>
      <c r="E75">
        <v>0</v>
      </c>
      <c r="F75">
        <v>2625</v>
      </c>
      <c r="G75">
        <v>2380.23</v>
      </c>
      <c r="H75">
        <v>2380.23</v>
      </c>
      <c r="I75">
        <v>2380.23</v>
      </c>
      <c r="J75">
        <v>2165.54</v>
      </c>
      <c r="K75">
        <f t="shared" si="32"/>
        <v>244.76999999999998</v>
      </c>
      <c r="L75">
        <f t="shared" si="33"/>
        <v>244.76999999999998</v>
      </c>
      <c r="M75" s="15">
        <f t="shared" si="34"/>
        <v>214.69000000000005</v>
      </c>
      <c r="N75" s="18">
        <f t="shared" si="35"/>
        <v>0.90675428571428573</v>
      </c>
    </row>
    <row r="76" spans="1:14" ht="15" customHeight="1" x14ac:dyDescent="0.3">
      <c r="A76" t="s">
        <v>117</v>
      </c>
      <c r="B76" s="19" t="s">
        <v>306</v>
      </c>
      <c r="C76" t="s">
        <v>198</v>
      </c>
      <c r="D76">
        <v>1800</v>
      </c>
      <c r="E76">
        <v>0</v>
      </c>
      <c r="F76">
        <v>1800</v>
      </c>
      <c r="G76">
        <v>1619.2</v>
      </c>
      <c r="H76">
        <v>1619.2</v>
      </c>
      <c r="I76">
        <v>1619.2</v>
      </c>
      <c r="J76">
        <v>1472</v>
      </c>
      <c r="K76">
        <f t="shared" si="32"/>
        <v>180.79999999999995</v>
      </c>
      <c r="L76">
        <f t="shared" si="33"/>
        <v>180.79999999999995</v>
      </c>
      <c r="M76" s="15">
        <f t="shared" si="34"/>
        <v>147.20000000000005</v>
      </c>
      <c r="N76" s="18">
        <f t="shared" si="35"/>
        <v>0.89955555555555555</v>
      </c>
    </row>
    <row r="77" spans="1:14" ht="15" customHeight="1" x14ac:dyDescent="0.3">
      <c r="A77" t="s">
        <v>118</v>
      </c>
      <c r="B77" s="19" t="s">
        <v>306</v>
      </c>
      <c r="C77" t="s">
        <v>199</v>
      </c>
      <c r="D77">
        <v>2000</v>
      </c>
      <c r="E77">
        <v>0</v>
      </c>
      <c r="F77">
        <v>2000</v>
      </c>
      <c r="G77">
        <v>0</v>
      </c>
      <c r="H77">
        <v>0</v>
      </c>
      <c r="I77">
        <v>0</v>
      </c>
      <c r="J77">
        <v>0</v>
      </c>
      <c r="K77">
        <f t="shared" si="32"/>
        <v>2000</v>
      </c>
      <c r="L77">
        <f t="shared" si="33"/>
        <v>2000</v>
      </c>
      <c r="M77" s="15">
        <f t="shared" si="34"/>
        <v>0</v>
      </c>
      <c r="N77" s="18">
        <f t="shared" si="35"/>
        <v>0</v>
      </c>
    </row>
    <row r="78" spans="1:14" ht="15" customHeight="1" x14ac:dyDescent="0.3">
      <c r="A78" t="s">
        <v>119</v>
      </c>
      <c r="B78" s="19" t="s">
        <v>306</v>
      </c>
      <c r="C78" t="s">
        <v>267</v>
      </c>
      <c r="D78">
        <v>2000</v>
      </c>
      <c r="E78">
        <v>0</v>
      </c>
      <c r="F78">
        <v>2000</v>
      </c>
      <c r="G78">
        <v>0</v>
      </c>
      <c r="H78">
        <v>0</v>
      </c>
      <c r="I78">
        <v>0</v>
      </c>
      <c r="J78">
        <v>0</v>
      </c>
      <c r="K78">
        <f t="shared" ref="K78:K91" si="36">+F78-I78</f>
        <v>2000</v>
      </c>
      <c r="L78">
        <f t="shared" ref="L78:L91" si="37">+F78-H78</f>
        <v>2000</v>
      </c>
      <c r="M78" s="15">
        <f t="shared" ref="M78:M91" si="38">+I78-J78</f>
        <v>0</v>
      </c>
      <c r="N78" s="18">
        <f t="shared" ref="N78:N91" si="39">I78/F78</f>
        <v>0</v>
      </c>
    </row>
    <row r="79" spans="1:14" ht="15" customHeight="1" x14ac:dyDescent="0.3">
      <c r="A79" t="s">
        <v>120</v>
      </c>
      <c r="B79" s="19" t="s">
        <v>306</v>
      </c>
      <c r="C79" t="s">
        <v>268</v>
      </c>
      <c r="D79">
        <v>492536.82</v>
      </c>
      <c r="E79">
        <v>392506.49</v>
      </c>
      <c r="F79">
        <v>885043.31</v>
      </c>
      <c r="G79">
        <v>328369.3</v>
      </c>
      <c r="H79">
        <v>328369.3</v>
      </c>
      <c r="I79">
        <v>328369.3</v>
      </c>
      <c r="J79">
        <v>318800.18</v>
      </c>
      <c r="K79">
        <f t="shared" si="36"/>
        <v>556674.01</v>
      </c>
      <c r="L79">
        <f t="shared" si="37"/>
        <v>556674.01</v>
      </c>
      <c r="M79" s="15">
        <f t="shared" si="38"/>
        <v>9569.1199999999953</v>
      </c>
      <c r="N79" s="18">
        <f t="shared" si="39"/>
        <v>0.37102060011051885</v>
      </c>
    </row>
    <row r="80" spans="1:14" ht="15" customHeight="1" x14ac:dyDescent="0.3">
      <c r="A80" t="s">
        <v>121</v>
      </c>
      <c r="B80" s="19" t="s">
        <v>306</v>
      </c>
      <c r="C80" t="s">
        <v>208</v>
      </c>
      <c r="D80">
        <v>97404</v>
      </c>
      <c r="E80">
        <v>89661.97</v>
      </c>
      <c r="F80">
        <v>187065.97</v>
      </c>
      <c r="G80">
        <v>77606.97</v>
      </c>
      <c r="H80">
        <v>77606.97</v>
      </c>
      <c r="I80">
        <v>77606.97</v>
      </c>
      <c r="J80">
        <v>73028.87</v>
      </c>
      <c r="K80">
        <f t="shared" si="36"/>
        <v>109459</v>
      </c>
      <c r="L80">
        <f t="shared" si="37"/>
        <v>109459</v>
      </c>
      <c r="M80" s="15">
        <f t="shared" si="38"/>
        <v>4578.1000000000058</v>
      </c>
      <c r="N80" s="18">
        <f t="shared" si="39"/>
        <v>0.41486417866381575</v>
      </c>
    </row>
    <row r="81" spans="1:14" ht="15" customHeight="1" x14ac:dyDescent="0.3">
      <c r="A81" t="s">
        <v>122</v>
      </c>
      <c r="B81" s="19" t="s">
        <v>306</v>
      </c>
      <c r="C81" t="s">
        <v>209</v>
      </c>
      <c r="D81">
        <v>5000</v>
      </c>
      <c r="E81">
        <v>-3504.99</v>
      </c>
      <c r="F81">
        <v>1495.0100000000002</v>
      </c>
      <c r="G81">
        <v>1495.01</v>
      </c>
      <c r="H81">
        <v>1495.01</v>
      </c>
      <c r="I81">
        <v>1495.01</v>
      </c>
      <c r="J81">
        <v>1495.01</v>
      </c>
      <c r="K81">
        <f t="shared" si="36"/>
        <v>0</v>
      </c>
      <c r="L81">
        <f t="shared" si="37"/>
        <v>0</v>
      </c>
      <c r="M81" s="15">
        <f t="shared" si="38"/>
        <v>0</v>
      </c>
      <c r="N81" s="18">
        <f t="shared" si="39"/>
        <v>0.99999999999999989</v>
      </c>
    </row>
    <row r="82" spans="1:14" ht="15" customHeight="1" x14ac:dyDescent="0.3">
      <c r="A82" t="s">
        <v>123</v>
      </c>
      <c r="B82" s="19" t="s">
        <v>306</v>
      </c>
      <c r="C82" t="s">
        <v>210</v>
      </c>
      <c r="D82">
        <v>8000</v>
      </c>
      <c r="E82">
        <v>500</v>
      </c>
      <c r="F82">
        <v>8500</v>
      </c>
      <c r="G82">
        <v>39.61</v>
      </c>
      <c r="H82">
        <v>39.61</v>
      </c>
      <c r="I82">
        <v>39.61</v>
      </c>
      <c r="J82">
        <v>39.61</v>
      </c>
      <c r="K82">
        <f t="shared" si="36"/>
        <v>8460.39</v>
      </c>
      <c r="L82">
        <f t="shared" si="37"/>
        <v>8460.39</v>
      </c>
      <c r="M82" s="15">
        <f t="shared" si="38"/>
        <v>0</v>
      </c>
      <c r="N82" s="18">
        <f t="shared" si="39"/>
        <v>4.6600000000000001E-3</v>
      </c>
    </row>
    <row r="83" spans="1:14" ht="15" customHeight="1" x14ac:dyDescent="0.3">
      <c r="A83" t="s">
        <v>124</v>
      </c>
      <c r="B83" s="19" t="s">
        <v>306</v>
      </c>
      <c r="C83" t="s">
        <v>211</v>
      </c>
      <c r="D83">
        <v>15500</v>
      </c>
      <c r="E83">
        <v>17843</v>
      </c>
      <c r="F83">
        <v>33343</v>
      </c>
      <c r="G83">
        <v>17296.78</v>
      </c>
      <c r="H83">
        <v>17296.78</v>
      </c>
      <c r="I83">
        <v>17296.78</v>
      </c>
      <c r="J83">
        <v>17291.13</v>
      </c>
      <c r="K83">
        <f t="shared" si="36"/>
        <v>16046.220000000001</v>
      </c>
      <c r="L83">
        <f t="shared" si="37"/>
        <v>16046.220000000001</v>
      </c>
      <c r="M83" s="15">
        <f t="shared" si="38"/>
        <v>5.6499999999978172</v>
      </c>
      <c r="N83" s="18">
        <f t="shared" si="39"/>
        <v>0.51875296164112406</v>
      </c>
    </row>
    <row r="84" spans="1:14" ht="15" customHeight="1" x14ac:dyDescent="0.3">
      <c r="A84" t="s">
        <v>125</v>
      </c>
      <c r="B84" s="19" t="s">
        <v>306</v>
      </c>
      <c r="C84" t="s">
        <v>212</v>
      </c>
      <c r="D84">
        <v>17600</v>
      </c>
      <c r="E84">
        <v>2254</v>
      </c>
      <c r="F84">
        <v>19854</v>
      </c>
      <c r="G84">
        <v>4559.6000000000004</v>
      </c>
      <c r="H84">
        <v>4559.6000000000004</v>
      </c>
      <c r="I84">
        <v>4559.6000000000004</v>
      </c>
      <c r="J84">
        <v>4486.21</v>
      </c>
      <c r="K84">
        <f t="shared" si="36"/>
        <v>15294.4</v>
      </c>
      <c r="L84">
        <f t="shared" si="37"/>
        <v>15294.4</v>
      </c>
      <c r="M84" s="15">
        <f t="shared" si="38"/>
        <v>73.390000000000327</v>
      </c>
      <c r="N84" s="18">
        <f t="shared" si="39"/>
        <v>0.22965649239447972</v>
      </c>
    </row>
    <row r="85" spans="1:14" ht="15" customHeight="1" x14ac:dyDescent="0.3">
      <c r="A85" t="s">
        <v>126</v>
      </c>
      <c r="B85" s="19" t="s">
        <v>306</v>
      </c>
      <c r="C85" t="s">
        <v>269</v>
      </c>
      <c r="D85">
        <v>2500</v>
      </c>
      <c r="E85">
        <v>0</v>
      </c>
      <c r="F85">
        <v>2500</v>
      </c>
      <c r="G85">
        <v>1165</v>
      </c>
      <c r="H85">
        <v>1165</v>
      </c>
      <c r="I85">
        <v>1165</v>
      </c>
      <c r="J85">
        <v>1165</v>
      </c>
      <c r="K85">
        <f t="shared" si="36"/>
        <v>1335</v>
      </c>
      <c r="L85">
        <f t="shared" si="37"/>
        <v>1335</v>
      </c>
      <c r="M85" s="15">
        <f t="shared" si="38"/>
        <v>0</v>
      </c>
      <c r="N85" s="18">
        <f t="shared" si="39"/>
        <v>0.46600000000000003</v>
      </c>
    </row>
    <row r="86" spans="1:14" ht="15" customHeight="1" x14ac:dyDescent="0.3">
      <c r="A86" t="s">
        <v>127</v>
      </c>
      <c r="B86" s="19" t="s">
        <v>306</v>
      </c>
      <c r="C86" t="s">
        <v>215</v>
      </c>
      <c r="D86">
        <v>90</v>
      </c>
      <c r="E86">
        <v>1000</v>
      </c>
      <c r="F86">
        <v>1090</v>
      </c>
      <c r="G86">
        <v>537.35</v>
      </c>
      <c r="H86">
        <v>537.35</v>
      </c>
      <c r="I86">
        <v>537.35</v>
      </c>
      <c r="J86">
        <v>537.35</v>
      </c>
      <c r="K86">
        <f t="shared" si="36"/>
        <v>552.65</v>
      </c>
      <c r="L86">
        <f t="shared" si="37"/>
        <v>552.65</v>
      </c>
      <c r="M86" s="15">
        <f t="shared" si="38"/>
        <v>0</v>
      </c>
      <c r="N86" s="18">
        <f t="shared" si="39"/>
        <v>0.4929816513761468</v>
      </c>
    </row>
    <row r="87" spans="1:14" ht="15" customHeight="1" x14ac:dyDescent="0.3">
      <c r="A87" t="s">
        <v>128</v>
      </c>
      <c r="B87" s="19" t="s">
        <v>306</v>
      </c>
      <c r="C87" t="s">
        <v>270</v>
      </c>
      <c r="D87">
        <v>14950</v>
      </c>
      <c r="E87">
        <v>74899.960000000006</v>
      </c>
      <c r="F87">
        <v>89849.96</v>
      </c>
      <c r="G87">
        <v>34215.69</v>
      </c>
      <c r="H87">
        <v>34215.69</v>
      </c>
      <c r="I87">
        <v>34215.69</v>
      </c>
      <c r="J87">
        <v>34144.03</v>
      </c>
      <c r="K87">
        <f t="shared" si="36"/>
        <v>55634.270000000004</v>
      </c>
      <c r="L87">
        <f t="shared" si="37"/>
        <v>55634.270000000004</v>
      </c>
      <c r="M87" s="15">
        <f t="shared" si="38"/>
        <v>71.660000000003492</v>
      </c>
      <c r="N87" s="18">
        <f t="shared" si="39"/>
        <v>0.38080918455612001</v>
      </c>
    </row>
    <row r="88" spans="1:14" ht="15" customHeight="1" x14ac:dyDescent="0.3">
      <c r="A88" t="s">
        <v>129</v>
      </c>
      <c r="B88" s="19" t="s">
        <v>306</v>
      </c>
      <c r="C88" t="s">
        <v>216</v>
      </c>
      <c r="D88">
        <v>2000</v>
      </c>
      <c r="E88">
        <v>0</v>
      </c>
      <c r="F88">
        <v>2000</v>
      </c>
      <c r="G88">
        <v>300</v>
      </c>
      <c r="H88">
        <v>300</v>
      </c>
      <c r="I88">
        <v>300</v>
      </c>
      <c r="J88">
        <v>300</v>
      </c>
      <c r="K88">
        <f t="shared" si="36"/>
        <v>1700</v>
      </c>
      <c r="L88">
        <f t="shared" si="37"/>
        <v>1700</v>
      </c>
      <c r="M88" s="15">
        <f t="shared" si="38"/>
        <v>0</v>
      </c>
      <c r="N88" s="18">
        <f t="shared" si="39"/>
        <v>0.15</v>
      </c>
    </row>
    <row r="89" spans="1:14" ht="15" customHeight="1" x14ac:dyDescent="0.3">
      <c r="A89" t="s">
        <v>130</v>
      </c>
      <c r="B89" s="19" t="s">
        <v>306</v>
      </c>
      <c r="C89" t="s">
        <v>217</v>
      </c>
      <c r="D89">
        <v>20920</v>
      </c>
      <c r="E89">
        <v>-3330</v>
      </c>
      <c r="F89">
        <v>17590</v>
      </c>
      <c r="G89">
        <v>12594.5</v>
      </c>
      <c r="H89">
        <v>12594.5</v>
      </c>
      <c r="I89">
        <v>12594.5</v>
      </c>
      <c r="J89">
        <v>8978</v>
      </c>
      <c r="K89">
        <f t="shared" si="36"/>
        <v>4995.5</v>
      </c>
      <c r="L89">
        <f t="shared" si="37"/>
        <v>4995.5</v>
      </c>
      <c r="M89" s="15">
        <f t="shared" si="38"/>
        <v>3616.5</v>
      </c>
      <c r="N89" s="18">
        <f t="shared" si="39"/>
        <v>0.71600341102899379</v>
      </c>
    </row>
    <row r="90" spans="1:14" ht="15" customHeight="1" x14ac:dyDescent="0.3">
      <c r="A90" t="s">
        <v>131</v>
      </c>
      <c r="B90" s="19" t="s">
        <v>306</v>
      </c>
      <c r="C90" t="s">
        <v>271</v>
      </c>
      <c r="D90">
        <v>10844</v>
      </c>
      <c r="E90">
        <v>0</v>
      </c>
      <c r="F90">
        <v>10844</v>
      </c>
      <c r="G90">
        <v>5403.43</v>
      </c>
      <c r="H90">
        <v>5403.43</v>
      </c>
      <c r="I90">
        <v>5403.43</v>
      </c>
      <c r="J90">
        <v>4592.53</v>
      </c>
      <c r="K90">
        <f t="shared" si="36"/>
        <v>5440.57</v>
      </c>
      <c r="L90">
        <f t="shared" si="37"/>
        <v>5440.57</v>
      </c>
      <c r="M90" s="15">
        <f t="shared" si="38"/>
        <v>810.90000000000055</v>
      </c>
      <c r="N90" s="18">
        <f t="shared" si="39"/>
        <v>0.49828753227591299</v>
      </c>
    </row>
    <row r="91" spans="1:14" ht="15" customHeight="1" x14ac:dyDescent="0.3">
      <c r="A91" t="s">
        <v>132</v>
      </c>
      <c r="B91" s="19" t="s">
        <v>306</v>
      </c>
      <c r="C91" t="s">
        <v>272</v>
      </c>
      <c r="D91">
        <v>10500</v>
      </c>
      <c r="E91">
        <v>5000</v>
      </c>
      <c r="F91">
        <v>15500</v>
      </c>
      <c r="G91">
        <v>10875.74</v>
      </c>
      <c r="H91">
        <v>10875.74</v>
      </c>
      <c r="I91">
        <v>10875.74</v>
      </c>
      <c r="J91">
        <v>10875.72</v>
      </c>
      <c r="K91">
        <f t="shared" si="36"/>
        <v>4624.26</v>
      </c>
      <c r="L91">
        <f t="shared" si="37"/>
        <v>4624.26</v>
      </c>
      <c r="M91" s="15">
        <f t="shared" si="38"/>
        <v>2.0000000000436557E-2</v>
      </c>
      <c r="N91" s="18">
        <f t="shared" si="39"/>
        <v>0.70166064516129034</v>
      </c>
    </row>
    <row r="92" spans="1:14" ht="15" customHeight="1" x14ac:dyDescent="0.3">
      <c r="A92" t="s">
        <v>133</v>
      </c>
      <c r="B92" s="19" t="s">
        <v>306</v>
      </c>
      <c r="C92" t="s">
        <v>273</v>
      </c>
      <c r="D92">
        <v>10500</v>
      </c>
      <c r="E92">
        <v>5000</v>
      </c>
      <c r="F92">
        <v>15500</v>
      </c>
      <c r="G92">
        <v>10875.74</v>
      </c>
      <c r="H92">
        <v>10875.74</v>
      </c>
      <c r="I92">
        <v>10875.74</v>
      </c>
      <c r="J92">
        <v>10875.72</v>
      </c>
      <c r="K92">
        <f t="shared" ref="K92:K113" si="40">+F92-I92</f>
        <v>4624.26</v>
      </c>
      <c r="L92">
        <f t="shared" ref="L92:L113" si="41">+F92-H92</f>
        <v>4624.26</v>
      </c>
      <c r="M92" s="15">
        <f t="shared" ref="M92:M113" si="42">+I92-J92</f>
        <v>2.0000000000436557E-2</v>
      </c>
      <c r="N92" s="18">
        <f t="shared" ref="N92:N113" si="43">I92/F92</f>
        <v>0.70166064516129034</v>
      </c>
    </row>
    <row r="93" spans="1:14" ht="15" customHeight="1" x14ac:dyDescent="0.3">
      <c r="A93" t="s">
        <v>134</v>
      </c>
      <c r="B93" s="19" t="s">
        <v>306</v>
      </c>
      <c r="C93" t="s">
        <v>230</v>
      </c>
      <c r="D93">
        <v>40510</v>
      </c>
      <c r="E93">
        <v>92039.99</v>
      </c>
      <c r="F93">
        <v>132549.99</v>
      </c>
      <c r="G93">
        <v>27940.6</v>
      </c>
      <c r="H93">
        <v>27940.6</v>
      </c>
      <c r="I93">
        <v>27940.6</v>
      </c>
      <c r="J93">
        <v>26701.73</v>
      </c>
      <c r="K93">
        <f t="shared" si="40"/>
        <v>104609.38999999998</v>
      </c>
      <c r="L93">
        <f t="shared" si="41"/>
        <v>104609.38999999998</v>
      </c>
      <c r="M93" s="15">
        <f t="shared" si="42"/>
        <v>1238.869999999999</v>
      </c>
      <c r="N93" s="18">
        <f t="shared" si="43"/>
        <v>0.21079292423937565</v>
      </c>
    </row>
    <row r="94" spans="1:14" ht="15" customHeight="1" x14ac:dyDescent="0.3">
      <c r="A94" t="s">
        <v>135</v>
      </c>
      <c r="B94" s="19" t="s">
        <v>306</v>
      </c>
      <c r="C94" t="s">
        <v>231</v>
      </c>
      <c r="D94">
        <v>2200</v>
      </c>
      <c r="E94">
        <v>2550</v>
      </c>
      <c r="F94">
        <v>4750</v>
      </c>
      <c r="G94">
        <v>350</v>
      </c>
      <c r="H94">
        <v>350</v>
      </c>
      <c r="I94">
        <v>350</v>
      </c>
      <c r="J94">
        <v>350</v>
      </c>
      <c r="K94">
        <f t="shared" si="40"/>
        <v>4400</v>
      </c>
      <c r="L94">
        <f t="shared" si="41"/>
        <v>4400</v>
      </c>
      <c r="M94" s="15">
        <f t="shared" si="42"/>
        <v>0</v>
      </c>
      <c r="N94" s="18">
        <f t="shared" si="43"/>
        <v>7.3684210526315783E-2</v>
      </c>
    </row>
    <row r="95" spans="1:14" ht="15" customHeight="1" x14ac:dyDescent="0.3">
      <c r="A95" t="s">
        <v>136</v>
      </c>
      <c r="B95" s="19" t="s">
        <v>306</v>
      </c>
      <c r="C95" t="s">
        <v>227</v>
      </c>
      <c r="D95">
        <v>17610</v>
      </c>
      <c r="E95">
        <v>63909</v>
      </c>
      <c r="F95">
        <v>81519</v>
      </c>
      <c r="G95">
        <v>8399.4</v>
      </c>
      <c r="H95">
        <v>8399.4</v>
      </c>
      <c r="I95">
        <v>8399.4</v>
      </c>
      <c r="J95">
        <v>8399.4</v>
      </c>
      <c r="K95">
        <f t="shared" si="40"/>
        <v>73119.600000000006</v>
      </c>
      <c r="L95">
        <f t="shared" si="41"/>
        <v>73119.600000000006</v>
      </c>
      <c r="M95" s="15">
        <f t="shared" si="42"/>
        <v>0</v>
      </c>
      <c r="N95" s="18">
        <f t="shared" si="43"/>
        <v>0.10303610201302764</v>
      </c>
    </row>
    <row r="96" spans="1:14" ht="15" customHeight="1" x14ac:dyDescent="0.3">
      <c r="A96" t="s">
        <v>137</v>
      </c>
      <c r="B96" s="19" t="s">
        <v>306</v>
      </c>
      <c r="C96" t="s">
        <v>228</v>
      </c>
      <c r="D96">
        <v>20700</v>
      </c>
      <c r="E96">
        <v>25580.99</v>
      </c>
      <c r="F96">
        <v>46280.990000000005</v>
      </c>
      <c r="G96">
        <v>19191.2</v>
      </c>
      <c r="H96">
        <v>19191.2</v>
      </c>
      <c r="I96">
        <v>19191.2</v>
      </c>
      <c r="J96">
        <v>17952.330000000002</v>
      </c>
      <c r="K96">
        <f t="shared" si="40"/>
        <v>27089.790000000005</v>
      </c>
      <c r="L96">
        <f t="shared" si="41"/>
        <v>27089.790000000005</v>
      </c>
      <c r="M96" s="15">
        <f t="shared" si="42"/>
        <v>1238.869999999999</v>
      </c>
      <c r="N96" s="18">
        <f t="shared" si="43"/>
        <v>0.41466701555001306</v>
      </c>
    </row>
    <row r="97" spans="1:14" ht="15" customHeight="1" x14ac:dyDescent="0.3">
      <c r="A97" t="s">
        <v>138</v>
      </c>
      <c r="B97" s="19" t="s">
        <v>306</v>
      </c>
      <c r="C97" t="s">
        <v>274</v>
      </c>
      <c r="D97">
        <v>240447.63</v>
      </c>
      <c r="E97">
        <v>176825.81</v>
      </c>
      <c r="F97">
        <v>417273.44</v>
      </c>
      <c r="G97">
        <v>154001.35999999999</v>
      </c>
      <c r="H97">
        <v>154001.35999999999</v>
      </c>
      <c r="I97">
        <v>154001.35999999999</v>
      </c>
      <c r="J97">
        <v>151410.60999999999</v>
      </c>
      <c r="K97">
        <f t="shared" si="40"/>
        <v>263272.08</v>
      </c>
      <c r="L97">
        <f t="shared" si="41"/>
        <v>263272.08</v>
      </c>
      <c r="M97" s="15">
        <f t="shared" si="42"/>
        <v>2590.75</v>
      </c>
      <c r="N97" s="18">
        <f t="shared" si="43"/>
        <v>0.36906580970022917</v>
      </c>
    </row>
    <row r="98" spans="1:14" ht="15" customHeight="1" x14ac:dyDescent="0.3">
      <c r="A98" t="s">
        <v>139</v>
      </c>
      <c r="B98" s="19" t="s">
        <v>306</v>
      </c>
      <c r="C98" t="s">
        <v>233</v>
      </c>
      <c r="D98">
        <v>1000</v>
      </c>
      <c r="E98">
        <v>18600</v>
      </c>
      <c r="F98">
        <v>19600</v>
      </c>
      <c r="G98">
        <v>8250</v>
      </c>
      <c r="H98">
        <v>8250</v>
      </c>
      <c r="I98">
        <v>8250</v>
      </c>
      <c r="J98">
        <v>8055</v>
      </c>
      <c r="K98">
        <f t="shared" si="40"/>
        <v>11350</v>
      </c>
      <c r="L98">
        <f t="shared" si="41"/>
        <v>11350</v>
      </c>
      <c r="M98" s="15">
        <f t="shared" si="42"/>
        <v>195</v>
      </c>
      <c r="N98" s="18">
        <f t="shared" si="43"/>
        <v>0.42091836734693877</v>
      </c>
    </row>
    <row r="99" spans="1:14" ht="15" customHeight="1" x14ac:dyDescent="0.3">
      <c r="A99" t="s">
        <v>140</v>
      </c>
      <c r="B99" s="19" t="s">
        <v>306</v>
      </c>
      <c r="C99" t="s">
        <v>234</v>
      </c>
      <c r="D99">
        <v>47000</v>
      </c>
      <c r="E99">
        <v>95222.11</v>
      </c>
      <c r="F99">
        <v>142222.10999999999</v>
      </c>
      <c r="G99">
        <v>8149.26</v>
      </c>
      <c r="H99">
        <v>8149.26</v>
      </c>
      <c r="I99">
        <v>8149.26</v>
      </c>
      <c r="J99">
        <v>8149.26</v>
      </c>
      <c r="K99">
        <f t="shared" si="40"/>
        <v>134072.84999999998</v>
      </c>
      <c r="L99">
        <f t="shared" si="41"/>
        <v>134072.84999999998</v>
      </c>
      <c r="M99" s="15">
        <f t="shared" si="42"/>
        <v>0</v>
      </c>
      <c r="N99" s="18">
        <f t="shared" si="43"/>
        <v>5.729952958791007E-2</v>
      </c>
    </row>
    <row r="100" spans="1:14" ht="15" customHeight="1" x14ac:dyDescent="0.3">
      <c r="A100" t="s">
        <v>141</v>
      </c>
      <c r="B100" s="19" t="s">
        <v>306</v>
      </c>
      <c r="C100" t="s">
        <v>235</v>
      </c>
      <c r="D100">
        <v>170000</v>
      </c>
      <c r="E100">
        <v>23671.33</v>
      </c>
      <c r="F100">
        <v>193671.33000000002</v>
      </c>
      <c r="G100">
        <v>131673.70000000001</v>
      </c>
      <c r="H100">
        <v>131673.70000000001</v>
      </c>
      <c r="I100">
        <v>131673.70000000001</v>
      </c>
      <c r="J100">
        <v>129277.95</v>
      </c>
      <c r="K100">
        <f t="shared" si="40"/>
        <v>61997.630000000005</v>
      </c>
      <c r="L100">
        <f t="shared" si="41"/>
        <v>61997.630000000005</v>
      </c>
      <c r="M100" s="15">
        <f t="shared" si="42"/>
        <v>2395.7500000000146</v>
      </c>
      <c r="N100" s="18">
        <f t="shared" si="43"/>
        <v>0.67988225206074637</v>
      </c>
    </row>
    <row r="101" spans="1:14" ht="15" customHeight="1" x14ac:dyDescent="0.3">
      <c r="A101" t="s">
        <v>142</v>
      </c>
      <c r="B101" s="19" t="s">
        <v>306</v>
      </c>
      <c r="C101" t="s">
        <v>275</v>
      </c>
      <c r="D101">
        <v>22447.63</v>
      </c>
      <c r="E101">
        <v>4332.37</v>
      </c>
      <c r="F101">
        <v>26780</v>
      </c>
      <c r="G101">
        <v>5928.4</v>
      </c>
      <c r="H101">
        <v>5928.4</v>
      </c>
      <c r="I101">
        <v>5928.4</v>
      </c>
      <c r="J101">
        <v>5928.4</v>
      </c>
      <c r="K101">
        <f t="shared" si="40"/>
        <v>20851.599999999999</v>
      </c>
      <c r="L101">
        <f t="shared" si="41"/>
        <v>20851.599999999999</v>
      </c>
      <c r="M101" s="15">
        <f t="shared" si="42"/>
        <v>0</v>
      </c>
      <c r="N101" s="18">
        <f t="shared" si="43"/>
        <v>0.22137415982076175</v>
      </c>
    </row>
    <row r="102" spans="1:14" ht="15" customHeight="1" x14ac:dyDescent="0.3">
      <c r="A102" t="s">
        <v>143</v>
      </c>
      <c r="B102" s="19" t="s">
        <v>306</v>
      </c>
      <c r="C102" t="s">
        <v>263</v>
      </c>
      <c r="D102">
        <v>102525.19</v>
      </c>
      <c r="E102">
        <v>25735.26</v>
      </c>
      <c r="F102">
        <v>128260.45</v>
      </c>
      <c r="G102">
        <v>55824.63</v>
      </c>
      <c r="H102">
        <v>55824.63</v>
      </c>
      <c r="I102">
        <v>55824.63</v>
      </c>
      <c r="J102">
        <v>54663.25</v>
      </c>
      <c r="K102">
        <f t="shared" si="40"/>
        <v>72435.820000000007</v>
      </c>
      <c r="L102">
        <f t="shared" si="41"/>
        <v>72435.820000000007</v>
      </c>
      <c r="M102" s="15">
        <f t="shared" si="42"/>
        <v>1161.3799999999974</v>
      </c>
      <c r="N102" s="18">
        <f t="shared" si="43"/>
        <v>0.43524430173135992</v>
      </c>
    </row>
    <row r="103" spans="1:14" ht="15" customHeight="1" x14ac:dyDescent="0.3">
      <c r="A103" t="s">
        <v>144</v>
      </c>
      <c r="B103" s="19" t="s">
        <v>306</v>
      </c>
      <c r="C103" t="s">
        <v>242</v>
      </c>
      <c r="D103">
        <v>35500</v>
      </c>
      <c r="E103">
        <v>-24715</v>
      </c>
      <c r="F103">
        <v>10785</v>
      </c>
      <c r="G103">
        <v>5177.4799999999996</v>
      </c>
      <c r="H103">
        <v>5177.4799999999996</v>
      </c>
      <c r="I103">
        <v>5177.4799999999996</v>
      </c>
      <c r="J103">
        <v>5176.9399999999996</v>
      </c>
      <c r="K103">
        <f t="shared" si="40"/>
        <v>5607.52</v>
      </c>
      <c r="L103">
        <f t="shared" si="41"/>
        <v>5607.52</v>
      </c>
      <c r="M103" s="15">
        <f t="shared" si="42"/>
        <v>0.53999999999996362</v>
      </c>
      <c r="N103" s="18">
        <f t="shared" si="43"/>
        <v>0.48006305053314785</v>
      </c>
    </row>
    <row r="104" spans="1:14" ht="15" customHeight="1" x14ac:dyDescent="0.3">
      <c r="A104" t="s">
        <v>145</v>
      </c>
      <c r="B104" s="19" t="s">
        <v>306</v>
      </c>
      <c r="C104" t="s">
        <v>243</v>
      </c>
      <c r="D104">
        <v>850</v>
      </c>
      <c r="E104">
        <v>146.80000000000001</v>
      </c>
      <c r="F104">
        <v>996.8</v>
      </c>
      <c r="G104">
        <v>121.97</v>
      </c>
      <c r="H104">
        <v>121.97</v>
      </c>
      <c r="I104">
        <v>121.97</v>
      </c>
      <c r="J104">
        <v>121.97</v>
      </c>
      <c r="K104">
        <f t="shared" si="40"/>
        <v>874.82999999999993</v>
      </c>
      <c r="L104">
        <f t="shared" si="41"/>
        <v>874.82999999999993</v>
      </c>
      <c r="M104" s="15">
        <f t="shared" si="42"/>
        <v>0</v>
      </c>
      <c r="N104" s="18">
        <f t="shared" si="43"/>
        <v>0.12236155698234351</v>
      </c>
    </row>
    <row r="105" spans="1:14" ht="15" customHeight="1" x14ac:dyDescent="0.3">
      <c r="A105" t="s">
        <v>146</v>
      </c>
      <c r="B105" s="19" t="s">
        <v>306</v>
      </c>
      <c r="C105" t="s">
        <v>244</v>
      </c>
      <c r="D105">
        <v>500</v>
      </c>
      <c r="E105">
        <v>0</v>
      </c>
      <c r="F105">
        <v>500</v>
      </c>
      <c r="G105">
        <v>0</v>
      </c>
      <c r="H105">
        <v>0</v>
      </c>
      <c r="I105">
        <v>0</v>
      </c>
      <c r="J105">
        <v>0</v>
      </c>
      <c r="K105">
        <f t="shared" si="40"/>
        <v>500</v>
      </c>
      <c r="L105">
        <f t="shared" si="41"/>
        <v>500</v>
      </c>
      <c r="M105" s="15">
        <f t="shared" si="42"/>
        <v>0</v>
      </c>
      <c r="N105" s="18">
        <f t="shared" si="43"/>
        <v>0</v>
      </c>
    </row>
    <row r="106" spans="1:14" ht="15" customHeight="1" x14ac:dyDescent="0.3">
      <c r="A106" t="s">
        <v>147</v>
      </c>
      <c r="B106" s="19" t="s">
        <v>306</v>
      </c>
      <c r="C106" t="s">
        <v>246</v>
      </c>
      <c r="D106">
        <v>100</v>
      </c>
      <c r="E106">
        <v>0</v>
      </c>
      <c r="F106">
        <v>100</v>
      </c>
      <c r="G106">
        <v>0</v>
      </c>
      <c r="H106">
        <v>0</v>
      </c>
      <c r="I106">
        <v>0</v>
      </c>
      <c r="J106">
        <v>0</v>
      </c>
      <c r="K106">
        <f t="shared" si="40"/>
        <v>100</v>
      </c>
      <c r="L106">
        <f t="shared" si="41"/>
        <v>100</v>
      </c>
      <c r="M106" s="15">
        <f t="shared" si="42"/>
        <v>0</v>
      </c>
      <c r="N106" s="18">
        <f t="shared" si="43"/>
        <v>0</v>
      </c>
    </row>
    <row r="107" spans="1:14" ht="15" customHeight="1" x14ac:dyDescent="0.3">
      <c r="A107" t="s">
        <v>148</v>
      </c>
      <c r="B107" s="19" t="s">
        <v>306</v>
      </c>
      <c r="C107" t="s">
        <v>251</v>
      </c>
      <c r="D107">
        <v>100</v>
      </c>
      <c r="E107">
        <v>0</v>
      </c>
      <c r="F107">
        <v>100</v>
      </c>
      <c r="G107">
        <v>0</v>
      </c>
      <c r="H107">
        <v>0</v>
      </c>
      <c r="I107">
        <v>0</v>
      </c>
      <c r="J107">
        <v>0</v>
      </c>
      <c r="K107">
        <f t="shared" si="40"/>
        <v>100</v>
      </c>
      <c r="L107">
        <f t="shared" si="41"/>
        <v>100</v>
      </c>
      <c r="M107" s="15">
        <f t="shared" si="42"/>
        <v>0</v>
      </c>
      <c r="N107" s="18">
        <f t="shared" si="43"/>
        <v>0</v>
      </c>
    </row>
    <row r="108" spans="1:14" ht="15" customHeight="1" x14ac:dyDescent="0.3">
      <c r="A108" t="s">
        <v>149</v>
      </c>
      <c r="B108" s="19" t="s">
        <v>306</v>
      </c>
      <c r="C108" t="s">
        <v>247</v>
      </c>
      <c r="D108">
        <v>3000</v>
      </c>
      <c r="E108">
        <v>0</v>
      </c>
      <c r="F108">
        <v>3000</v>
      </c>
      <c r="G108">
        <v>480.02</v>
      </c>
      <c r="H108">
        <v>480.02</v>
      </c>
      <c r="I108">
        <v>480.02</v>
      </c>
      <c r="J108">
        <v>480.02</v>
      </c>
      <c r="K108">
        <f t="shared" si="40"/>
        <v>2519.98</v>
      </c>
      <c r="L108">
        <f t="shared" si="41"/>
        <v>2519.98</v>
      </c>
      <c r="M108" s="15">
        <f t="shared" si="42"/>
        <v>0</v>
      </c>
      <c r="N108" s="18">
        <f t="shared" si="43"/>
        <v>0.16000666666666666</v>
      </c>
    </row>
    <row r="109" spans="1:14" ht="15" customHeight="1" x14ac:dyDescent="0.3">
      <c r="A109" t="s">
        <v>150</v>
      </c>
      <c r="B109" s="19" t="s">
        <v>306</v>
      </c>
      <c r="C109" t="s">
        <v>276</v>
      </c>
      <c r="D109">
        <v>150</v>
      </c>
      <c r="E109">
        <v>1632.92</v>
      </c>
      <c r="F109">
        <v>1782.92</v>
      </c>
      <c r="G109">
        <v>0</v>
      </c>
      <c r="H109">
        <v>0</v>
      </c>
      <c r="I109">
        <v>0</v>
      </c>
      <c r="J109">
        <v>0</v>
      </c>
      <c r="K109">
        <f t="shared" si="40"/>
        <v>1782.92</v>
      </c>
      <c r="L109">
        <f t="shared" si="41"/>
        <v>1782.92</v>
      </c>
      <c r="M109" s="15">
        <f t="shared" si="42"/>
        <v>0</v>
      </c>
      <c r="N109" s="18">
        <f t="shared" si="43"/>
        <v>0</v>
      </c>
    </row>
    <row r="110" spans="1:14" ht="15" customHeight="1" x14ac:dyDescent="0.3">
      <c r="A110" t="s">
        <v>151</v>
      </c>
      <c r="B110" s="19" t="s">
        <v>306</v>
      </c>
      <c r="C110" t="s">
        <v>277</v>
      </c>
      <c r="D110">
        <v>25627.83</v>
      </c>
      <c r="E110">
        <v>10259.92</v>
      </c>
      <c r="F110">
        <v>35887.75</v>
      </c>
      <c r="G110">
        <v>10292.700000000001</v>
      </c>
      <c r="H110">
        <v>10292.700000000001</v>
      </c>
      <c r="I110">
        <v>10292.700000000001</v>
      </c>
      <c r="J110">
        <v>10247.049999999999</v>
      </c>
      <c r="K110">
        <f t="shared" si="40"/>
        <v>25595.05</v>
      </c>
      <c r="L110">
        <f t="shared" si="41"/>
        <v>25595.05</v>
      </c>
      <c r="M110" s="15">
        <f t="shared" si="42"/>
        <v>45.650000000001455</v>
      </c>
      <c r="N110" s="18">
        <f t="shared" si="43"/>
        <v>0.28680259977290301</v>
      </c>
    </row>
    <row r="111" spans="1:14" ht="15" customHeight="1" x14ac:dyDescent="0.3">
      <c r="A111" t="s">
        <v>152</v>
      </c>
      <c r="B111" s="19" t="s">
        <v>306</v>
      </c>
      <c r="C111" t="s">
        <v>278</v>
      </c>
      <c r="D111">
        <v>2950</v>
      </c>
      <c r="E111">
        <v>3341.04</v>
      </c>
      <c r="F111">
        <v>6291.04</v>
      </c>
      <c r="G111">
        <v>5906.6</v>
      </c>
      <c r="H111">
        <v>5906.6</v>
      </c>
      <c r="I111">
        <v>5906.6</v>
      </c>
      <c r="J111">
        <v>5906.6</v>
      </c>
      <c r="K111">
        <f t="shared" si="40"/>
        <v>384.4399999999996</v>
      </c>
      <c r="L111">
        <f t="shared" si="41"/>
        <v>384.4399999999996</v>
      </c>
      <c r="M111" s="15">
        <f t="shared" si="42"/>
        <v>0</v>
      </c>
      <c r="N111" s="18">
        <f t="shared" si="43"/>
        <v>0.93889086701086</v>
      </c>
    </row>
    <row r="112" spans="1:14" ht="15" customHeight="1" x14ac:dyDescent="0.3">
      <c r="A112" t="s">
        <v>153</v>
      </c>
      <c r="B112" s="19" t="s">
        <v>306</v>
      </c>
      <c r="C112" t="s">
        <v>279</v>
      </c>
      <c r="D112">
        <v>5000</v>
      </c>
      <c r="E112">
        <v>6000</v>
      </c>
      <c r="F112">
        <v>11000</v>
      </c>
      <c r="G112">
        <v>5989.75</v>
      </c>
      <c r="H112">
        <v>5989.75</v>
      </c>
      <c r="I112">
        <v>5989.75</v>
      </c>
      <c r="J112">
        <v>5989.75</v>
      </c>
      <c r="K112">
        <f t="shared" si="40"/>
        <v>5010.25</v>
      </c>
      <c r="L112">
        <f t="shared" si="41"/>
        <v>5010.25</v>
      </c>
      <c r="M112" s="15">
        <f t="shared" si="42"/>
        <v>0</v>
      </c>
      <c r="N112" s="18">
        <f t="shared" si="43"/>
        <v>0.54452272727272732</v>
      </c>
    </row>
    <row r="113" spans="1:14" ht="15" customHeight="1" x14ac:dyDescent="0.3">
      <c r="A113" t="s">
        <v>154</v>
      </c>
      <c r="B113" s="19" t="s">
        <v>306</v>
      </c>
      <c r="C113" t="s">
        <v>280</v>
      </c>
      <c r="D113">
        <v>28747.360000000001</v>
      </c>
      <c r="E113">
        <v>17846.689999999999</v>
      </c>
      <c r="F113">
        <v>46594.05</v>
      </c>
      <c r="G113">
        <v>21996.3</v>
      </c>
      <c r="H113">
        <v>21996.3</v>
      </c>
      <c r="I113">
        <v>21996.3</v>
      </c>
      <c r="J113">
        <v>21868.11</v>
      </c>
      <c r="K113">
        <f t="shared" si="40"/>
        <v>24597.750000000004</v>
      </c>
      <c r="L113">
        <f t="shared" si="41"/>
        <v>24597.750000000004</v>
      </c>
      <c r="M113" s="15">
        <f t="shared" si="42"/>
        <v>128.18999999999869</v>
      </c>
      <c r="N113" s="18">
        <f t="shared" si="43"/>
        <v>0.47208388195488477</v>
      </c>
    </row>
    <row r="114" spans="1:14" ht="15" customHeight="1" x14ac:dyDescent="0.3">
      <c r="A114" t="s">
        <v>155</v>
      </c>
      <c r="B114" s="19" t="s">
        <v>306</v>
      </c>
      <c r="C114" t="s">
        <v>250</v>
      </c>
      <c r="D114">
        <v>1150</v>
      </c>
      <c r="E114">
        <v>3000</v>
      </c>
      <c r="F114">
        <v>4150</v>
      </c>
      <c r="G114">
        <v>2120</v>
      </c>
      <c r="H114">
        <v>2120</v>
      </c>
      <c r="I114">
        <v>2120</v>
      </c>
      <c r="J114">
        <v>2120</v>
      </c>
      <c r="K114">
        <f t="shared" ref="K114:K127" si="44">+F114-I114</f>
        <v>2030</v>
      </c>
      <c r="L114">
        <f t="shared" ref="L114:L127" si="45">+F114-H114</f>
        <v>2030</v>
      </c>
      <c r="M114" s="15">
        <f t="shared" ref="M114:M127" si="46">+I114-J114</f>
        <v>0</v>
      </c>
      <c r="N114" s="18">
        <f t="shared" ref="N114:N127" si="47">I114/F114</f>
        <v>0.51084337349397591</v>
      </c>
    </row>
    <row r="115" spans="1:14" ht="15" customHeight="1" x14ac:dyDescent="0.3">
      <c r="A115" t="s">
        <v>156</v>
      </c>
      <c r="B115" s="19" t="s">
        <v>306</v>
      </c>
      <c r="C115" t="s">
        <v>252</v>
      </c>
      <c r="D115">
        <v>1000</v>
      </c>
      <c r="E115">
        <v>0</v>
      </c>
      <c r="F115">
        <v>1000</v>
      </c>
      <c r="G115">
        <v>0</v>
      </c>
      <c r="H115">
        <v>0</v>
      </c>
      <c r="I115">
        <v>0</v>
      </c>
      <c r="J115">
        <v>0</v>
      </c>
      <c r="K115">
        <f t="shared" si="44"/>
        <v>1000</v>
      </c>
      <c r="L115">
        <f t="shared" si="45"/>
        <v>1000</v>
      </c>
      <c r="M115" s="15">
        <f t="shared" si="46"/>
        <v>0</v>
      </c>
      <c r="N115" s="18">
        <f t="shared" si="47"/>
        <v>0</v>
      </c>
    </row>
    <row r="116" spans="1:14" ht="15" customHeight="1" x14ac:dyDescent="0.3">
      <c r="A116" t="s">
        <v>157</v>
      </c>
      <c r="B116" s="19" t="s">
        <v>306</v>
      </c>
      <c r="C116" t="s">
        <v>281</v>
      </c>
      <c r="D116">
        <v>150</v>
      </c>
      <c r="E116">
        <v>0</v>
      </c>
      <c r="F116">
        <v>150</v>
      </c>
      <c r="G116">
        <v>0</v>
      </c>
      <c r="H116">
        <v>0</v>
      </c>
      <c r="I116">
        <v>0</v>
      </c>
      <c r="J116">
        <v>0</v>
      </c>
      <c r="K116">
        <f t="shared" si="44"/>
        <v>150</v>
      </c>
      <c r="L116">
        <f t="shared" si="45"/>
        <v>150</v>
      </c>
      <c r="M116" s="15">
        <f t="shared" si="46"/>
        <v>0</v>
      </c>
      <c r="N116" s="18">
        <f t="shared" si="47"/>
        <v>0</v>
      </c>
    </row>
    <row r="117" spans="1:14" ht="15" customHeight="1" x14ac:dyDescent="0.3">
      <c r="A117" t="s">
        <v>158</v>
      </c>
      <c r="B117" s="19" t="s">
        <v>306</v>
      </c>
      <c r="C117" t="s">
        <v>282</v>
      </c>
      <c r="D117">
        <v>561613.22</v>
      </c>
      <c r="E117">
        <v>849628.97</v>
      </c>
      <c r="F117">
        <v>1411242.19</v>
      </c>
      <c r="G117">
        <v>695648.12</v>
      </c>
      <c r="H117">
        <v>695648.12</v>
      </c>
      <c r="I117">
        <v>620133.77</v>
      </c>
      <c r="J117">
        <v>618734.75</v>
      </c>
      <c r="K117">
        <f t="shared" si="44"/>
        <v>791108.41999999993</v>
      </c>
      <c r="L117">
        <f t="shared" si="45"/>
        <v>715594.07</v>
      </c>
      <c r="M117" s="15">
        <f t="shared" si="46"/>
        <v>1399.0200000000186</v>
      </c>
      <c r="N117" s="18">
        <f t="shared" si="47"/>
        <v>0.43942405803499968</v>
      </c>
    </row>
    <row r="118" spans="1:14" ht="15" customHeight="1" x14ac:dyDescent="0.3">
      <c r="A118" t="s">
        <v>159</v>
      </c>
      <c r="B118" s="19" t="s">
        <v>306</v>
      </c>
      <c r="C118" t="s">
        <v>283</v>
      </c>
      <c r="D118">
        <v>402944.29</v>
      </c>
      <c r="E118">
        <v>655280.68999999994</v>
      </c>
      <c r="F118">
        <v>1058224.98</v>
      </c>
      <c r="G118">
        <v>521732.77</v>
      </c>
      <c r="H118">
        <v>521732.77</v>
      </c>
      <c r="I118">
        <v>446218.42</v>
      </c>
      <c r="J118">
        <v>444819.4</v>
      </c>
      <c r="K118">
        <f t="shared" si="44"/>
        <v>612006.56000000006</v>
      </c>
      <c r="L118">
        <f t="shared" si="45"/>
        <v>536492.21</v>
      </c>
      <c r="M118" s="15">
        <f t="shared" si="46"/>
        <v>1399.0199999999604</v>
      </c>
      <c r="N118" s="18">
        <f t="shared" si="47"/>
        <v>0.4216668746564648</v>
      </c>
    </row>
    <row r="119" spans="1:14" ht="15" customHeight="1" x14ac:dyDescent="0.3">
      <c r="A119" t="s">
        <v>160</v>
      </c>
      <c r="B119" s="19" t="s">
        <v>306</v>
      </c>
      <c r="C119" t="s">
        <v>284</v>
      </c>
      <c r="D119">
        <v>10000</v>
      </c>
      <c r="E119">
        <v>5001</v>
      </c>
      <c r="F119">
        <v>15001</v>
      </c>
      <c r="G119">
        <v>0</v>
      </c>
      <c r="H119">
        <v>0</v>
      </c>
      <c r="I119">
        <v>0</v>
      </c>
      <c r="J119">
        <v>0</v>
      </c>
      <c r="K119">
        <f t="shared" si="44"/>
        <v>15001</v>
      </c>
      <c r="L119">
        <f t="shared" si="45"/>
        <v>15001</v>
      </c>
      <c r="M119" s="15">
        <f t="shared" si="46"/>
        <v>0</v>
      </c>
      <c r="N119" s="18">
        <f t="shared" si="47"/>
        <v>0</v>
      </c>
    </row>
    <row r="120" spans="1:14" ht="15" customHeight="1" x14ac:dyDescent="0.3">
      <c r="A120" t="s">
        <v>161</v>
      </c>
      <c r="B120" s="19" t="s">
        <v>306</v>
      </c>
      <c r="C120" t="s">
        <v>285</v>
      </c>
      <c r="D120">
        <v>35825.43</v>
      </c>
      <c r="E120">
        <v>-22246.13</v>
      </c>
      <c r="F120">
        <v>13579.3</v>
      </c>
      <c r="G120">
        <v>0</v>
      </c>
      <c r="H120">
        <v>0</v>
      </c>
      <c r="I120">
        <v>0</v>
      </c>
      <c r="J120">
        <v>0</v>
      </c>
      <c r="K120">
        <f t="shared" si="44"/>
        <v>13579.3</v>
      </c>
      <c r="L120">
        <f t="shared" si="45"/>
        <v>13579.3</v>
      </c>
      <c r="M120" s="15">
        <f t="shared" si="46"/>
        <v>0</v>
      </c>
      <c r="N120" s="18">
        <f t="shared" si="47"/>
        <v>0</v>
      </c>
    </row>
    <row r="121" spans="1:14" ht="15" customHeight="1" x14ac:dyDescent="0.3">
      <c r="A121" t="s">
        <v>162</v>
      </c>
      <c r="B121" s="19" t="s">
        <v>306</v>
      </c>
      <c r="C121" t="s">
        <v>286</v>
      </c>
      <c r="D121">
        <v>17000</v>
      </c>
      <c r="E121">
        <v>-16998</v>
      </c>
      <c r="F121">
        <v>2</v>
      </c>
      <c r="G121">
        <v>0</v>
      </c>
      <c r="H121">
        <v>0</v>
      </c>
      <c r="I121">
        <v>0</v>
      </c>
      <c r="J121">
        <v>0</v>
      </c>
      <c r="K121">
        <f t="shared" si="44"/>
        <v>2</v>
      </c>
      <c r="L121">
        <f t="shared" si="45"/>
        <v>2</v>
      </c>
      <c r="M121" s="15">
        <f t="shared" si="46"/>
        <v>0</v>
      </c>
      <c r="N121" s="18">
        <f t="shared" si="47"/>
        <v>0</v>
      </c>
    </row>
    <row r="122" spans="1:14" ht="15" customHeight="1" x14ac:dyDescent="0.3">
      <c r="A122" t="s">
        <v>163</v>
      </c>
      <c r="B122" s="19" t="s">
        <v>306</v>
      </c>
      <c r="C122" t="s">
        <v>287</v>
      </c>
      <c r="D122">
        <v>176000</v>
      </c>
      <c r="E122">
        <v>567315.59</v>
      </c>
      <c r="F122">
        <v>743315.59</v>
      </c>
      <c r="G122">
        <v>498509.21</v>
      </c>
      <c r="H122">
        <v>498509.21</v>
      </c>
      <c r="I122">
        <v>423183.47</v>
      </c>
      <c r="J122">
        <v>423183.43</v>
      </c>
      <c r="K122">
        <f t="shared" si="44"/>
        <v>320132.12</v>
      </c>
      <c r="L122">
        <f t="shared" si="45"/>
        <v>244806.37999999995</v>
      </c>
      <c r="M122" s="15">
        <f t="shared" si="46"/>
        <v>3.9999999979045242E-2</v>
      </c>
      <c r="N122" s="18">
        <f t="shared" si="47"/>
        <v>0.56931870620391534</v>
      </c>
    </row>
    <row r="123" spans="1:14" ht="15" customHeight="1" x14ac:dyDescent="0.3">
      <c r="A123" t="s">
        <v>164</v>
      </c>
      <c r="B123" s="19" t="s">
        <v>306</v>
      </c>
      <c r="C123" t="s">
        <v>288</v>
      </c>
      <c r="D123">
        <v>164118.85999999999</v>
      </c>
      <c r="E123">
        <v>98965.62</v>
      </c>
      <c r="F123">
        <v>263084.48</v>
      </c>
      <c r="G123">
        <v>21578.959999999999</v>
      </c>
      <c r="H123">
        <v>21578.959999999999</v>
      </c>
      <c r="I123">
        <v>21390.35</v>
      </c>
      <c r="J123">
        <v>19991.37</v>
      </c>
      <c r="K123">
        <f t="shared" si="44"/>
        <v>241694.12999999998</v>
      </c>
      <c r="L123">
        <f t="shared" si="45"/>
        <v>241505.52</v>
      </c>
      <c r="M123" s="15">
        <f t="shared" si="46"/>
        <v>1398.9799999999996</v>
      </c>
      <c r="N123" s="18">
        <f t="shared" si="47"/>
        <v>8.1306012426122592E-2</v>
      </c>
    </row>
    <row r="124" spans="1:14" ht="15" customHeight="1" x14ac:dyDescent="0.3">
      <c r="A124" t="s">
        <v>165</v>
      </c>
      <c r="B124" s="19" t="s">
        <v>306</v>
      </c>
      <c r="C124" t="s">
        <v>289</v>
      </c>
      <c r="D124">
        <v>10000</v>
      </c>
      <c r="E124">
        <v>155903.32999999999</v>
      </c>
      <c r="F124">
        <v>165903.32999999999</v>
      </c>
      <c r="G124">
        <v>121726.54</v>
      </c>
      <c r="H124">
        <v>121726.54</v>
      </c>
      <c r="I124">
        <v>121726.54</v>
      </c>
      <c r="J124">
        <v>121726.54</v>
      </c>
      <c r="K124">
        <f t="shared" si="44"/>
        <v>44176.789999999994</v>
      </c>
      <c r="L124">
        <f t="shared" si="45"/>
        <v>44176.789999999994</v>
      </c>
      <c r="M124" s="15">
        <f t="shared" si="46"/>
        <v>0</v>
      </c>
      <c r="N124" s="18">
        <f t="shared" si="47"/>
        <v>0.73371969085852584</v>
      </c>
    </row>
    <row r="125" spans="1:14" ht="15" customHeight="1" x14ac:dyDescent="0.3">
      <c r="A125" t="s">
        <v>166</v>
      </c>
      <c r="B125" s="19" t="s">
        <v>306</v>
      </c>
      <c r="C125" t="s">
        <v>290</v>
      </c>
      <c r="D125">
        <v>10000</v>
      </c>
      <c r="E125">
        <v>155903.32999999999</v>
      </c>
      <c r="F125">
        <v>165903.32999999999</v>
      </c>
      <c r="G125">
        <v>121726.54</v>
      </c>
      <c r="H125">
        <v>121726.54</v>
      </c>
      <c r="I125">
        <v>121726.54</v>
      </c>
      <c r="J125">
        <v>121726.54</v>
      </c>
      <c r="K125">
        <f t="shared" si="44"/>
        <v>44176.789999999994</v>
      </c>
      <c r="L125">
        <f t="shared" si="45"/>
        <v>44176.789999999994</v>
      </c>
      <c r="M125" s="15">
        <f t="shared" si="46"/>
        <v>0</v>
      </c>
      <c r="N125" s="18">
        <f t="shared" si="47"/>
        <v>0.73371969085852584</v>
      </c>
    </row>
    <row r="126" spans="1:14" ht="15" customHeight="1" x14ac:dyDescent="0.3">
      <c r="A126" t="s">
        <v>167</v>
      </c>
      <c r="B126" s="19" t="s">
        <v>306</v>
      </c>
      <c r="C126" t="s">
        <v>291</v>
      </c>
      <c r="D126">
        <v>148668.93</v>
      </c>
      <c r="E126">
        <v>38444.949999999997</v>
      </c>
      <c r="F126">
        <v>187113.88</v>
      </c>
      <c r="G126">
        <v>52188.81</v>
      </c>
      <c r="H126">
        <v>52188.81</v>
      </c>
      <c r="I126">
        <v>52188.81</v>
      </c>
      <c r="J126">
        <v>52188.81</v>
      </c>
      <c r="K126">
        <f t="shared" si="44"/>
        <v>134925.07</v>
      </c>
      <c r="L126">
        <f t="shared" si="45"/>
        <v>134925.07</v>
      </c>
      <c r="M126" s="15">
        <f t="shared" si="46"/>
        <v>0</v>
      </c>
      <c r="N126" s="18">
        <f t="shared" si="47"/>
        <v>0.27891469088236531</v>
      </c>
    </row>
    <row r="127" spans="1:14" ht="15" customHeight="1" x14ac:dyDescent="0.3">
      <c r="A127" t="s">
        <v>168</v>
      </c>
      <c r="B127" s="19" t="s">
        <v>306</v>
      </c>
      <c r="C127" t="s">
        <v>292</v>
      </c>
      <c r="D127">
        <v>148668.92000000001</v>
      </c>
      <c r="E127">
        <v>38444.949999999997</v>
      </c>
      <c r="F127">
        <v>187113.87</v>
      </c>
      <c r="G127">
        <v>52188.81</v>
      </c>
      <c r="H127">
        <v>52188.81</v>
      </c>
      <c r="I127">
        <v>52188.81</v>
      </c>
      <c r="J127">
        <v>52188.81</v>
      </c>
      <c r="K127">
        <f t="shared" si="44"/>
        <v>134925.06</v>
      </c>
      <c r="L127">
        <f t="shared" si="45"/>
        <v>134925.06</v>
      </c>
      <c r="M127" s="15">
        <f t="shared" si="46"/>
        <v>0</v>
      </c>
      <c r="N127" s="18">
        <f t="shared" si="47"/>
        <v>0.27891470578851263</v>
      </c>
    </row>
    <row r="128" spans="1:14" ht="15" customHeight="1" x14ac:dyDescent="0.3">
      <c r="A128" t="s">
        <v>169</v>
      </c>
      <c r="B128" s="19" t="s">
        <v>306</v>
      </c>
      <c r="C128" t="s">
        <v>293</v>
      </c>
      <c r="D128">
        <v>0.01</v>
      </c>
      <c r="E128">
        <v>0</v>
      </c>
      <c r="F128">
        <v>0.01</v>
      </c>
      <c r="G128">
        <v>0</v>
      </c>
      <c r="H128">
        <v>0</v>
      </c>
      <c r="I128">
        <v>0</v>
      </c>
      <c r="J128">
        <v>0</v>
      </c>
      <c r="K128">
        <f t="shared" ref="K128:K133" si="48">+F128-I128</f>
        <v>0.01</v>
      </c>
      <c r="L128">
        <f t="shared" ref="L128:L133" si="49">+F128-H128</f>
        <v>0.01</v>
      </c>
      <c r="M128" s="15">
        <f t="shared" ref="M128:M133" si="50">+I128-J128</f>
        <v>0</v>
      </c>
      <c r="N128" s="18">
        <f t="shared" ref="N128:N133" si="51">I128/F128</f>
        <v>0</v>
      </c>
    </row>
    <row r="129" spans="1:14" ht="15" customHeight="1" x14ac:dyDescent="0.3">
      <c r="A129" t="s">
        <v>170</v>
      </c>
      <c r="B129" s="19" t="s">
        <v>306</v>
      </c>
      <c r="C129" t="s">
        <v>294</v>
      </c>
      <c r="D129">
        <v>4588.3999999999996</v>
      </c>
      <c r="E129">
        <v>5100</v>
      </c>
      <c r="F129">
        <v>9688.4</v>
      </c>
      <c r="G129">
        <v>4521.82</v>
      </c>
      <c r="H129">
        <v>4521.82</v>
      </c>
      <c r="I129">
        <v>4521.82</v>
      </c>
      <c r="J129">
        <v>4521.82</v>
      </c>
      <c r="K129">
        <f t="shared" si="48"/>
        <v>5166.58</v>
      </c>
      <c r="L129">
        <f t="shared" si="49"/>
        <v>5166.58</v>
      </c>
      <c r="M129" s="15">
        <f t="shared" si="50"/>
        <v>0</v>
      </c>
      <c r="N129" s="18">
        <f t="shared" si="51"/>
        <v>0.46672515585648816</v>
      </c>
    </row>
    <row r="130" spans="1:14" ht="15" customHeight="1" x14ac:dyDescent="0.3">
      <c r="A130" t="s">
        <v>171</v>
      </c>
      <c r="B130" s="19" t="s">
        <v>306</v>
      </c>
      <c r="C130" t="s">
        <v>254</v>
      </c>
      <c r="D130">
        <v>588.4</v>
      </c>
      <c r="E130">
        <v>5000</v>
      </c>
      <c r="F130">
        <v>5588.4</v>
      </c>
      <c r="G130">
        <v>430.23</v>
      </c>
      <c r="H130">
        <v>430.23</v>
      </c>
      <c r="I130">
        <v>430.23</v>
      </c>
      <c r="J130">
        <v>430.23</v>
      </c>
      <c r="K130">
        <f t="shared" si="48"/>
        <v>5158.17</v>
      </c>
      <c r="L130">
        <f t="shared" si="49"/>
        <v>5158.17</v>
      </c>
      <c r="M130" s="15">
        <f t="shared" si="50"/>
        <v>0</v>
      </c>
      <c r="N130" s="18">
        <f t="shared" si="51"/>
        <v>7.6986257247154827E-2</v>
      </c>
    </row>
    <row r="131" spans="1:14" ht="15" customHeight="1" x14ac:dyDescent="0.3">
      <c r="A131" t="s">
        <v>172</v>
      </c>
      <c r="B131" s="19" t="s">
        <v>306</v>
      </c>
      <c r="C131" t="s">
        <v>264</v>
      </c>
      <c r="D131">
        <v>588.4</v>
      </c>
      <c r="E131">
        <v>5000</v>
      </c>
      <c r="F131">
        <v>5588.4</v>
      </c>
      <c r="G131">
        <v>430.23</v>
      </c>
      <c r="H131">
        <v>430.23</v>
      </c>
      <c r="I131">
        <v>430.23</v>
      </c>
      <c r="J131">
        <v>430.23</v>
      </c>
      <c r="K131">
        <f t="shared" si="48"/>
        <v>5158.17</v>
      </c>
      <c r="L131">
        <f t="shared" si="49"/>
        <v>5158.17</v>
      </c>
      <c r="M131" s="15">
        <f t="shared" si="50"/>
        <v>0</v>
      </c>
      <c r="N131" s="18">
        <f t="shared" si="51"/>
        <v>7.6986257247154827E-2</v>
      </c>
    </row>
    <row r="132" spans="1:14" ht="15" customHeight="1" x14ac:dyDescent="0.3">
      <c r="A132" t="s">
        <v>173</v>
      </c>
      <c r="B132" s="19" t="s">
        <v>306</v>
      </c>
      <c r="C132" t="s">
        <v>256</v>
      </c>
      <c r="D132">
        <v>4000</v>
      </c>
      <c r="E132">
        <v>100</v>
      </c>
      <c r="F132">
        <v>4100</v>
      </c>
      <c r="G132">
        <v>4091.59</v>
      </c>
      <c r="H132">
        <v>4091.59</v>
      </c>
      <c r="I132">
        <v>4091.59</v>
      </c>
      <c r="J132">
        <v>4091.59</v>
      </c>
      <c r="K132">
        <f t="shared" si="48"/>
        <v>8.4099999999998545</v>
      </c>
      <c r="L132">
        <f t="shared" si="49"/>
        <v>8.4099999999998545</v>
      </c>
      <c r="M132" s="15">
        <f t="shared" si="50"/>
        <v>0</v>
      </c>
      <c r="N132" s="18">
        <f t="shared" si="51"/>
        <v>0.99794878048780489</v>
      </c>
    </row>
    <row r="133" spans="1:14" ht="15" customHeight="1" x14ac:dyDescent="0.3">
      <c r="A133" t="s">
        <v>174</v>
      </c>
      <c r="B133" s="19" t="s">
        <v>306</v>
      </c>
      <c r="C133" t="s">
        <v>257</v>
      </c>
      <c r="D133">
        <v>4000</v>
      </c>
      <c r="E133">
        <v>100</v>
      </c>
      <c r="F133">
        <v>4100</v>
      </c>
      <c r="G133">
        <v>4091.59</v>
      </c>
      <c r="H133">
        <v>4091.59</v>
      </c>
      <c r="I133">
        <v>4091.59</v>
      </c>
      <c r="J133">
        <v>4091.59</v>
      </c>
      <c r="K133">
        <f t="shared" si="48"/>
        <v>8.4099999999998545</v>
      </c>
      <c r="L133">
        <f t="shared" si="49"/>
        <v>8.4099999999998545</v>
      </c>
      <c r="M133" s="15">
        <f t="shared" si="50"/>
        <v>0</v>
      </c>
      <c r="N133" s="18">
        <f t="shared" si="51"/>
        <v>0.99794878048780489</v>
      </c>
    </row>
    <row r="134" spans="1:14" ht="15" customHeight="1" x14ac:dyDescent="0.3">
      <c r="A134" t="s">
        <v>175</v>
      </c>
      <c r="B134" s="19" t="s">
        <v>306</v>
      </c>
      <c r="C134" t="s">
        <v>295</v>
      </c>
      <c r="D134">
        <v>67210</v>
      </c>
      <c r="E134">
        <v>167327.35999999999</v>
      </c>
      <c r="F134">
        <v>234537.36</v>
      </c>
      <c r="G134">
        <v>53514.01</v>
      </c>
      <c r="H134">
        <v>53514.01</v>
      </c>
      <c r="I134">
        <v>53514.01</v>
      </c>
      <c r="J134">
        <v>53514.01</v>
      </c>
      <c r="K134">
        <f t="shared" ref="K134:K142" si="52">+F134-I134</f>
        <v>181023.34999999998</v>
      </c>
      <c r="L134">
        <f t="shared" ref="L134:L142" si="53">+F134-H134</f>
        <v>181023.34999999998</v>
      </c>
      <c r="M134" s="15">
        <f t="shared" ref="M134:M142" si="54">+I134-J134</f>
        <v>0</v>
      </c>
      <c r="N134" s="18">
        <f t="shared" ref="N134:N142" si="55">I134/F134</f>
        <v>0.22816838221424512</v>
      </c>
    </row>
    <row r="135" spans="1:14" ht="15" customHeight="1" x14ac:dyDescent="0.3">
      <c r="A135" t="s">
        <v>176</v>
      </c>
      <c r="B135" s="19" t="s">
        <v>306</v>
      </c>
      <c r="C135" t="s">
        <v>296</v>
      </c>
      <c r="D135">
        <v>67200</v>
      </c>
      <c r="E135">
        <v>103274.61</v>
      </c>
      <c r="F135">
        <v>170474.61</v>
      </c>
      <c r="G135">
        <v>53514.01</v>
      </c>
      <c r="H135">
        <v>53514.01</v>
      </c>
      <c r="I135">
        <v>53514.01</v>
      </c>
      <c r="J135">
        <v>53514.01</v>
      </c>
      <c r="K135">
        <f t="shared" si="52"/>
        <v>116960.59999999998</v>
      </c>
      <c r="L135">
        <f t="shared" si="53"/>
        <v>116960.59999999998</v>
      </c>
      <c r="M135" s="15">
        <f t="shared" si="54"/>
        <v>0</v>
      </c>
      <c r="N135" s="18">
        <f t="shared" si="55"/>
        <v>0.31391190746821479</v>
      </c>
    </row>
    <row r="136" spans="1:14" ht="15" customHeight="1" x14ac:dyDescent="0.3">
      <c r="A136" t="s">
        <v>177</v>
      </c>
      <c r="B136" s="19" t="s">
        <v>306</v>
      </c>
      <c r="C136" t="s">
        <v>297</v>
      </c>
      <c r="D136">
        <v>35200</v>
      </c>
      <c r="E136">
        <v>19800</v>
      </c>
      <c r="F136">
        <v>55000</v>
      </c>
      <c r="G136">
        <v>9600.5</v>
      </c>
      <c r="H136">
        <v>9600.5</v>
      </c>
      <c r="I136">
        <v>9600.5</v>
      </c>
      <c r="J136">
        <v>9600.5</v>
      </c>
      <c r="K136">
        <f t="shared" si="52"/>
        <v>45399.5</v>
      </c>
      <c r="L136">
        <f t="shared" si="53"/>
        <v>45399.5</v>
      </c>
      <c r="M136" s="15">
        <f t="shared" si="54"/>
        <v>0</v>
      </c>
      <c r="N136" s="18">
        <f t="shared" si="55"/>
        <v>0.17455454545454546</v>
      </c>
    </row>
    <row r="137" spans="1:14" ht="15" customHeight="1" x14ac:dyDescent="0.3">
      <c r="A137" t="s">
        <v>178</v>
      </c>
      <c r="B137" s="19" t="s">
        <v>306</v>
      </c>
      <c r="C137" t="s">
        <v>231</v>
      </c>
      <c r="D137">
        <v>3000</v>
      </c>
      <c r="E137">
        <v>0</v>
      </c>
      <c r="F137">
        <v>3000</v>
      </c>
      <c r="G137">
        <v>0</v>
      </c>
      <c r="H137">
        <v>0</v>
      </c>
      <c r="I137">
        <v>0</v>
      </c>
      <c r="J137">
        <v>0</v>
      </c>
      <c r="K137">
        <f t="shared" si="52"/>
        <v>3000</v>
      </c>
      <c r="L137">
        <f t="shared" si="53"/>
        <v>3000</v>
      </c>
      <c r="M137" s="15">
        <f t="shared" si="54"/>
        <v>0</v>
      </c>
      <c r="N137" s="18">
        <f t="shared" si="55"/>
        <v>0</v>
      </c>
    </row>
    <row r="138" spans="1:14" ht="15" customHeight="1" x14ac:dyDescent="0.3">
      <c r="A138" t="s">
        <v>179</v>
      </c>
      <c r="B138" s="19" t="s">
        <v>306</v>
      </c>
      <c r="C138" t="s">
        <v>298</v>
      </c>
      <c r="D138">
        <v>26200</v>
      </c>
      <c r="E138">
        <v>9800</v>
      </c>
      <c r="F138">
        <v>36000</v>
      </c>
      <c r="G138">
        <v>7168.2</v>
      </c>
      <c r="H138">
        <v>7168.2</v>
      </c>
      <c r="I138">
        <v>7168.2</v>
      </c>
      <c r="J138">
        <v>7168.2</v>
      </c>
      <c r="K138">
        <f t="shared" si="52"/>
        <v>28831.8</v>
      </c>
      <c r="L138">
        <f t="shared" si="53"/>
        <v>28831.8</v>
      </c>
      <c r="M138" s="15">
        <f t="shared" si="54"/>
        <v>0</v>
      </c>
      <c r="N138" s="18">
        <f t="shared" si="55"/>
        <v>0.19911666666666666</v>
      </c>
    </row>
    <row r="139" spans="1:14" ht="15" customHeight="1" x14ac:dyDescent="0.3">
      <c r="A139" t="s">
        <v>180</v>
      </c>
      <c r="B139" s="19" t="s">
        <v>306</v>
      </c>
      <c r="C139" t="s">
        <v>229</v>
      </c>
      <c r="D139">
        <v>1000</v>
      </c>
      <c r="E139">
        <v>0</v>
      </c>
      <c r="F139">
        <v>1000</v>
      </c>
      <c r="G139">
        <v>0</v>
      </c>
      <c r="H139">
        <v>0</v>
      </c>
      <c r="I139">
        <v>0</v>
      </c>
      <c r="J139">
        <v>0</v>
      </c>
      <c r="K139">
        <f t="shared" si="52"/>
        <v>1000</v>
      </c>
      <c r="L139">
        <f t="shared" si="53"/>
        <v>1000</v>
      </c>
      <c r="M139" s="15">
        <f t="shared" si="54"/>
        <v>0</v>
      </c>
      <c r="N139" s="18">
        <f t="shared" si="55"/>
        <v>0</v>
      </c>
    </row>
    <row r="140" spans="1:14" ht="15" customHeight="1" x14ac:dyDescent="0.3">
      <c r="A140" t="s">
        <v>181</v>
      </c>
      <c r="B140" s="19" t="s">
        <v>306</v>
      </c>
      <c r="C140" t="s">
        <v>299</v>
      </c>
      <c r="D140">
        <v>5000</v>
      </c>
      <c r="E140">
        <v>10000</v>
      </c>
      <c r="F140">
        <v>15000</v>
      </c>
      <c r="G140">
        <v>2432.3000000000002</v>
      </c>
      <c r="H140">
        <v>2432.3000000000002</v>
      </c>
      <c r="I140">
        <v>2432.3000000000002</v>
      </c>
      <c r="J140">
        <v>2432.3000000000002</v>
      </c>
      <c r="K140">
        <f t="shared" si="52"/>
        <v>12567.7</v>
      </c>
      <c r="L140">
        <f t="shared" si="53"/>
        <v>12567.7</v>
      </c>
      <c r="M140" s="15">
        <f t="shared" si="54"/>
        <v>0</v>
      </c>
      <c r="N140" s="18">
        <f t="shared" si="55"/>
        <v>0.16215333333333334</v>
      </c>
    </row>
    <row r="141" spans="1:14" ht="15" customHeight="1" x14ac:dyDescent="0.3">
      <c r="A141" t="s">
        <v>182</v>
      </c>
      <c r="B141" s="19" t="s">
        <v>306</v>
      </c>
      <c r="C141" t="s">
        <v>300</v>
      </c>
      <c r="D141">
        <v>32000</v>
      </c>
      <c r="E141">
        <v>83474.61</v>
      </c>
      <c r="F141">
        <v>115474.61</v>
      </c>
      <c r="G141">
        <v>43913.51</v>
      </c>
      <c r="H141">
        <v>43913.51</v>
      </c>
      <c r="I141">
        <v>43913.51</v>
      </c>
      <c r="J141">
        <v>43913.51</v>
      </c>
      <c r="K141">
        <f t="shared" si="52"/>
        <v>71561.100000000006</v>
      </c>
      <c r="L141">
        <f t="shared" si="53"/>
        <v>71561.100000000006</v>
      </c>
      <c r="M141" s="15">
        <f t="shared" si="54"/>
        <v>0</v>
      </c>
      <c r="N141" s="18">
        <f t="shared" si="55"/>
        <v>0.38028714710532474</v>
      </c>
    </row>
    <row r="142" spans="1:14" ht="15" customHeight="1" x14ac:dyDescent="0.3">
      <c r="A142" t="s">
        <v>183</v>
      </c>
      <c r="B142" s="19" t="s">
        <v>306</v>
      </c>
      <c r="C142" t="s">
        <v>224</v>
      </c>
      <c r="D142">
        <v>32000</v>
      </c>
      <c r="E142">
        <v>83474.61</v>
      </c>
      <c r="F142">
        <v>115474.61</v>
      </c>
      <c r="G142">
        <v>43913.51</v>
      </c>
      <c r="H142">
        <v>43913.51</v>
      </c>
      <c r="I142">
        <v>43913.51</v>
      </c>
      <c r="J142">
        <v>43913.51</v>
      </c>
      <c r="K142">
        <f t="shared" si="52"/>
        <v>71561.100000000006</v>
      </c>
      <c r="L142">
        <f t="shared" si="53"/>
        <v>71561.100000000006</v>
      </c>
      <c r="M142" s="15">
        <f t="shared" si="54"/>
        <v>0</v>
      </c>
      <c r="N142" s="18">
        <f t="shared" si="55"/>
        <v>0.38028714710532474</v>
      </c>
    </row>
    <row r="143" spans="1:14" ht="15" customHeight="1" x14ac:dyDescent="0.3">
      <c r="A143" t="s">
        <v>184</v>
      </c>
      <c r="B143" s="19" t="s">
        <v>306</v>
      </c>
      <c r="C143" t="s">
        <v>301</v>
      </c>
      <c r="D143">
        <v>10</v>
      </c>
      <c r="E143">
        <v>64052.75</v>
      </c>
      <c r="F143">
        <v>64062.75</v>
      </c>
      <c r="G143">
        <v>0</v>
      </c>
      <c r="H143">
        <v>0</v>
      </c>
      <c r="I143">
        <v>0</v>
      </c>
      <c r="J143">
        <v>0</v>
      </c>
      <c r="K143">
        <f t="shared" ref="K143" si="56">+F143-I143</f>
        <v>64062.75</v>
      </c>
      <c r="L143">
        <f t="shared" ref="L143" si="57">+F143-H143</f>
        <v>64062.75</v>
      </c>
      <c r="M143" s="15">
        <f t="shared" ref="M143" si="58">+I143-J143</f>
        <v>0</v>
      </c>
      <c r="N143" s="18">
        <f t="shared" ref="N143" si="59">I143/F143</f>
        <v>0</v>
      </c>
    </row>
    <row r="144" spans="1:14" ht="15" customHeight="1" x14ac:dyDescent="0.3">
      <c r="A144" t="s">
        <v>185</v>
      </c>
      <c r="B144" s="19" t="s">
        <v>306</v>
      </c>
      <c r="C144" t="s">
        <v>202</v>
      </c>
      <c r="D144">
        <v>10</v>
      </c>
      <c r="E144">
        <v>64052.75</v>
      </c>
      <c r="F144">
        <v>64062.75</v>
      </c>
      <c r="G144">
        <v>0</v>
      </c>
      <c r="H144">
        <v>0</v>
      </c>
      <c r="I144">
        <v>0</v>
      </c>
      <c r="J144">
        <v>0</v>
      </c>
      <c r="K144">
        <f t="shared" ref="K144:K145" si="60">+F144-I144</f>
        <v>64062.75</v>
      </c>
      <c r="L144">
        <f t="shared" ref="L144:L145" si="61">+F144-H144</f>
        <v>64062.75</v>
      </c>
      <c r="M144" s="15">
        <f t="shared" ref="M144:M145" si="62">+I144-J144</f>
        <v>0</v>
      </c>
      <c r="N144" s="18">
        <f t="shared" ref="N144:N145" si="63">I144/F144</f>
        <v>0</v>
      </c>
    </row>
    <row r="145" spans="1:14" ht="15" customHeight="1" x14ac:dyDescent="0.3">
      <c r="A145" t="s">
        <v>186</v>
      </c>
      <c r="B145" s="19" t="s">
        <v>306</v>
      </c>
      <c r="C145" t="s">
        <v>302</v>
      </c>
      <c r="D145">
        <v>10</v>
      </c>
      <c r="E145">
        <v>64052.75</v>
      </c>
      <c r="F145">
        <v>64062.75</v>
      </c>
      <c r="G145">
        <v>0</v>
      </c>
      <c r="H145">
        <v>0</v>
      </c>
      <c r="I145">
        <v>0</v>
      </c>
      <c r="J145">
        <v>0</v>
      </c>
      <c r="K145">
        <f t="shared" si="60"/>
        <v>64062.75</v>
      </c>
      <c r="L145">
        <f t="shared" si="61"/>
        <v>64062.75</v>
      </c>
      <c r="M145" s="15">
        <f t="shared" si="62"/>
        <v>0</v>
      </c>
      <c r="N145" s="18">
        <f t="shared" si="63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3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4" t="s">
        <v>305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2025-01-31T23:22:00Z</dcterms:modified>
</cp:coreProperties>
</file>