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GAD SANTA ANA INICIO 01072023\LOTAIP\2024\AGOSTO 2024\"/>
    </mc:Choice>
  </mc:AlternateContent>
  <xr:revisionPtr revIDLastSave="0" documentId="8_{7994B1E1-2117-45F0-814D-B478ACA8D66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144" i="2" l="1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1" i="2"/>
  <c r="N1" i="2"/>
  <c r="M2" i="2"/>
  <c r="N2" i="2"/>
  <c r="M3" i="2"/>
  <c r="N3" i="2"/>
  <c r="M4" i="2"/>
  <c r="N4" i="2"/>
  <c r="M5" i="2"/>
  <c r="N5" i="2"/>
  <c r="M6" i="2"/>
  <c r="N6" i="2"/>
  <c r="M7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</calcChain>
</file>

<file path=xl/sharedStrings.xml><?xml version="1.0" encoding="utf-8"?>
<sst xmlns="http://schemas.openxmlformats.org/spreadsheetml/2006/main" count="395" uniqueCount="317">
  <si>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</si>
  <si>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</si>
  <si>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</si>
  <si>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</si>
  <si>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</si>
  <si>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</si>
  <si>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</si>
  <si>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</si>
  <si>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</si>
  <si>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</si>
  <si>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</si>
  <si>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</si>
  <si>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</si>
  <si>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</si>
  <si>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Remuneraciones Unificadas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</si>
  <si>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</si>
  <si>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</si>
  <si>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</si>
  <si>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</si>
  <si>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</si>
  <si>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</si>
  <si>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</si>
  <si>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</si>
  <si>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</si>
  <si>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</si>
  <si>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</si>
  <si>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</si>
  <si>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</si>
  <si>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</si>
  <si>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</si>
  <si>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</si>
  <si>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</si>
  <si>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</si>
  <si>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</si>
  <si>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</si>
  <si>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</si>
  <si>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</si>
  <si>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</si>
  <si>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</si>
  <si>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</si>
  <si>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</si>
  <si>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</si>
  <si>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</si>
  <si>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6998001200.5</t>
  </si>
  <si>
    <t>6998001200.5.1</t>
  </si>
  <si>
    <t>6998001200.5.1.01</t>
  </si>
  <si>
    <t>6998001200.5.1.01.005</t>
  </si>
  <si>
    <t>6998001200.5.1.01.006</t>
  </si>
  <si>
    <t>6998001200.5.1.02</t>
  </si>
  <si>
    <t>6998001200.5.1.02.003</t>
  </si>
  <si>
    <t>6998001200.5.1.02.004</t>
  </si>
  <si>
    <t>6998001200.5.1.05</t>
  </si>
  <si>
    <t>6998001200.5.1.05.012</t>
  </si>
  <si>
    <t>6998001200.5.1.06</t>
  </si>
  <si>
    <t>6998001200.5.1.06.001</t>
  </si>
  <si>
    <t>6998001200.5.1.06.002</t>
  </si>
  <si>
    <t>6998001200.5.1.07</t>
  </si>
  <si>
    <t>6998001200.5.1.07.004</t>
  </si>
  <si>
    <t>6998001200.5.1.07.007</t>
  </si>
  <si>
    <t>6998001200.5.3</t>
  </si>
  <si>
    <t>6998001200.5.3.01</t>
  </si>
  <si>
    <t>6998001200.5.3.01.001</t>
  </si>
  <si>
    <t>6998001200.5.3.01.004</t>
  </si>
  <si>
    <t>6998001200.5.3.01.005</t>
  </si>
  <si>
    <t>6998001200.5.3.02</t>
  </si>
  <si>
    <t>6998001200.5.3.02.001</t>
  </si>
  <si>
    <t>6998001200.5.3.02.004</t>
  </si>
  <si>
    <t>6998001200.5.3.02.005</t>
  </si>
  <si>
    <t>6998001200.5.3.02.007</t>
  </si>
  <si>
    <t>6998001200.5.3.02.008</t>
  </si>
  <si>
    <t>6998001200.5.3.02.009</t>
  </si>
  <si>
    <t>6998001200.5.3.02.048</t>
  </si>
  <si>
    <t>6998001200.5.3.03</t>
  </si>
  <si>
    <t>6998001200.5.3.03.001</t>
  </si>
  <si>
    <t>6998001200.5.3.03.002</t>
  </si>
  <si>
    <t>6998001200.5.3.03.003</t>
  </si>
  <si>
    <t>6998001200.5.3.03.004</t>
  </si>
  <si>
    <t>6998001200.5.3.04</t>
  </si>
  <si>
    <t>6998001200.5.3.04.002</t>
  </si>
  <si>
    <t>6998001200.5.3.04.003</t>
  </si>
  <si>
    <t>6998001200.5.3.04.004</t>
  </si>
  <si>
    <t>6998001200.5.3.06</t>
  </si>
  <si>
    <t>6998001200.5.3.06.006</t>
  </si>
  <si>
    <t>6998001200.5.3.06.012</t>
  </si>
  <si>
    <t>6998001200.5.3.07</t>
  </si>
  <si>
    <t>6998001200.5.3.07.001</t>
  </si>
  <si>
    <t>6998001200.5.3.07.002</t>
  </si>
  <si>
    <t>6998001200.5.3.07.004</t>
  </si>
  <si>
    <t>6998001200.5.3.08</t>
  </si>
  <si>
    <t>6998001200.5.3.08.001</t>
  </si>
  <si>
    <t>6998001200.5.3.08.002</t>
  </si>
  <si>
    <t>6998001200.5.3.08.004</t>
  </si>
  <si>
    <t>6998001200.5.3.08.005</t>
  </si>
  <si>
    <t>6998001200.5.3.08.007</t>
  </si>
  <si>
    <t>6998001200.5.3.08.011</t>
  </si>
  <si>
    <t>6998001200.5.3.08.020</t>
  </si>
  <si>
    <t>6998001200.5.7</t>
  </si>
  <si>
    <t>6998001200.5.7.01</t>
  </si>
  <si>
    <t>6998001200.5.7.01.002</t>
  </si>
  <si>
    <t>6998001200.5.7.02</t>
  </si>
  <si>
    <t>6998001200.5.7.02.001</t>
  </si>
  <si>
    <t>6998001200.5.7.02.003</t>
  </si>
  <si>
    <t>6998001200.5.7.02.006</t>
  </si>
  <si>
    <t>6998001200.5.8</t>
  </si>
  <si>
    <t>6998001200.5.8.01</t>
  </si>
  <si>
    <t>6998001200.5.8.01.002</t>
  </si>
  <si>
    <t>6998001200.7</t>
  </si>
  <si>
    <t>6998001200.7.1</t>
  </si>
  <si>
    <t>6998001200.7.1.01</t>
  </si>
  <si>
    <t>6998001200.7.1.01.006</t>
  </si>
  <si>
    <t>6998001200.7.1.02</t>
  </si>
  <si>
    <t>6998001200.7.1.02.003</t>
  </si>
  <si>
    <t>6998001200.7.1.02.004</t>
  </si>
  <si>
    <t>6998001200.7.1.05</t>
  </si>
  <si>
    <t>6998001200.7.1.05.010</t>
  </si>
  <si>
    <t>6998001200.7.1.06</t>
  </si>
  <si>
    <t>6998001200.7.1.06.001</t>
  </si>
  <si>
    <t>6998001200.7.1.06.002</t>
  </si>
  <si>
    <t>6998001200.7.1.07</t>
  </si>
  <si>
    <t>6998001200.7.1.07.007</t>
  </si>
  <si>
    <t>6998001200.7.3</t>
  </si>
  <si>
    <t>6998001200.7.3.02</t>
  </si>
  <si>
    <t>6998001200.7.3.02.001</t>
  </si>
  <si>
    <t>6998001200.7.3.02.004</t>
  </si>
  <si>
    <t>6998001200.7.3.02.005</t>
  </si>
  <si>
    <t>6998001200.7.3.02.007</t>
  </si>
  <si>
    <t>6998001200.7.3.02.009</t>
  </si>
  <si>
    <t>6998001200.7.3.02.021</t>
  </si>
  <si>
    <t>6998001200.7.3.02.035</t>
  </si>
  <si>
    <t>6998001200.7.3.02.048</t>
  </si>
  <si>
    <t>6998001200.7.3.02.049</t>
  </si>
  <si>
    <t>6998001200.7.3.02.055</t>
  </si>
  <si>
    <t>6998001200.7.3.04</t>
  </si>
  <si>
    <t>6998001200.7.3.04.004</t>
  </si>
  <si>
    <t>6998001200.7.3.05</t>
  </si>
  <si>
    <t>6998001200.7.3.05.003</t>
  </si>
  <si>
    <t>6998001200.7.3.05.004</t>
  </si>
  <si>
    <t>6998001200.7.3.05.005</t>
  </si>
  <si>
    <t>6998001200.7.3.06</t>
  </si>
  <si>
    <t>6998001200.7.3.06.004</t>
  </si>
  <si>
    <t>6998001200.7.3.06.005</t>
  </si>
  <si>
    <t>6998001200.7.3.06.006</t>
  </si>
  <si>
    <t>6998001200.7.3.06.013</t>
  </si>
  <si>
    <t>6998001200.7.3.08</t>
  </si>
  <si>
    <t>6998001200.7.3.08.001</t>
  </si>
  <si>
    <t>6998001200.7.3.08.002</t>
  </si>
  <si>
    <t>6998001200.7.3.08.003</t>
  </si>
  <si>
    <t>6998001200.7.3.08.005</t>
  </si>
  <si>
    <t>6998001200.7.3.08.006</t>
  </si>
  <si>
    <t>6998001200.7.3.08.007</t>
  </si>
  <si>
    <t>6998001200.7.3.08.009</t>
  </si>
  <si>
    <t>6998001200.7.3.08.011</t>
  </si>
  <si>
    <t>6998001200.7.3.08.012</t>
  </si>
  <si>
    <t>6998001200.7.3.08.013</t>
  </si>
  <si>
    <t>6998001200.7.3.08.014</t>
  </si>
  <si>
    <t>6998001200.7.3.14</t>
  </si>
  <si>
    <t>6998001200.7.3.14.007</t>
  </si>
  <si>
    <t>6998001200.7.3.14.008</t>
  </si>
  <si>
    <t>6998001200.7.5</t>
  </si>
  <si>
    <t>6998001200.7.5.01</t>
  </si>
  <si>
    <t>6998001200.7.5.01.001</t>
  </si>
  <si>
    <t>6998001200.7.5.01.002</t>
  </si>
  <si>
    <t>6998001200.7.5.01.003</t>
  </si>
  <si>
    <t>6998001200.7.5.01.005</t>
  </si>
  <si>
    <t>6998001200.7.5.01.099</t>
  </si>
  <si>
    <t>6998001200.7.5.04</t>
  </si>
  <si>
    <t>6998001200.7.5.04.001</t>
  </si>
  <si>
    <t>6998001200.7.5.05</t>
  </si>
  <si>
    <t>6998001200.7.5.05.001</t>
  </si>
  <si>
    <t>6998001200.7.5.05.099</t>
  </si>
  <si>
    <t>6998001200.7.7</t>
  </si>
  <si>
    <t>6998001200.7.7.01</t>
  </si>
  <si>
    <t>6998001200.7.7.01.002</t>
  </si>
  <si>
    <t>6998001200.7.7.02</t>
  </si>
  <si>
    <t>6998001200.7.7.02.001</t>
  </si>
  <si>
    <t>6998001200.8</t>
  </si>
  <si>
    <t>6998001200.8.4</t>
  </si>
  <si>
    <t>6998001200.8.4.01</t>
  </si>
  <si>
    <t>6998001200.8.4.01.003</t>
  </si>
  <si>
    <t>6998001200.8.4.01.004</t>
  </si>
  <si>
    <t>6998001200.8.4.01.006</t>
  </si>
  <si>
    <t>6998001200.8.4.01.007</t>
  </si>
  <si>
    <t>6998001200.8.4.03</t>
  </si>
  <si>
    <t>6998001200.8.4.03.001</t>
  </si>
  <si>
    <t>6998001200.8.8</t>
  </si>
  <si>
    <t>6998001200.8.8.99</t>
  </si>
  <si>
    <t>6998001200.8.8.99.001</t>
  </si>
  <si>
    <t>GASTOS CORRIENTES</t>
  </si>
  <si>
    <t>GASTOS EN PERSONAL</t>
  </si>
  <si>
    <t>Remuneraciones Básicas</t>
  </si>
  <si>
    <t>Remuneraciones Complementarias</t>
  </si>
  <si>
    <t>Decimotercer Sueldo</t>
  </si>
  <si>
    <t>Decimocuarto Sueldo</t>
  </si>
  <si>
    <t>Remuneraciones Temporales</t>
  </si>
  <si>
    <t>Servicios Personales Por Contrato</t>
  </si>
  <si>
    <t>Subrogación</t>
  </si>
  <si>
    <t>Aportes Patronales a la Seguridad Social</t>
  </si>
  <si>
    <t>Aporte Patronal</t>
  </si>
  <si>
    <t>Fondo De Reserva</t>
  </si>
  <si>
    <t>Indemnizaciones</t>
  </si>
  <si>
    <t>Compensación Por Desahucio</t>
  </si>
  <si>
    <t>Compensación Por Vacaciones No Gozadas Por Cesación De Funciones</t>
  </si>
  <si>
    <t>Asignaciones a Distribuir</t>
  </si>
  <si>
    <t>BIENES Y SERVICIOS DE CONSUMO</t>
  </si>
  <si>
    <t>Servicios Básicos</t>
  </si>
  <si>
    <t>Agua Potable</t>
  </si>
  <si>
    <t>Energía Eléctrica</t>
  </si>
  <si>
    <t>Telecomunicaciones</t>
  </si>
  <si>
    <t>Servicios Generales</t>
  </si>
  <si>
    <t>Transporte De Personal</t>
  </si>
  <si>
    <t>Edición, Impresión, Reproducción Y Publicaciones</t>
  </si>
  <si>
    <t>Espectáculos Culturales Y Sociales</t>
  </si>
  <si>
    <t>Difusión, Información Y Publicidad</t>
  </si>
  <si>
    <t>Servicio Seguridad Y Vigilancia</t>
  </si>
  <si>
    <t>Servicio De Aseo;Vestimenta De Trabajo, Fumigaciòn, Desinfeccion Y Limpieza De Instalaciones Del Sec</t>
  </si>
  <si>
    <t>Servicios Personales Eventuales sin Relación de Dependencia</t>
  </si>
  <si>
    <t>Eventos Oficiales</t>
  </si>
  <si>
    <t>Eventos Públicos Promocionales</t>
  </si>
  <si>
    <t>Traslados, Instalaciones, Viáticos y Subsistencias</t>
  </si>
  <si>
    <t>Pasajes al Interior</t>
  </si>
  <si>
    <t>Pasajes al Exterior</t>
  </si>
  <si>
    <t>Viáticos y Subsistencias en el Interior</t>
  </si>
  <si>
    <t>Viáticos y Subsistencias en el Exterior</t>
  </si>
  <si>
    <t>Instalación, Mantenimiento y Reparaciones</t>
  </si>
  <si>
    <t>Terrenos</t>
  </si>
  <si>
    <t>Edificios, Locales, Residencias y Cableado Estructurado (Instalación, Mantenimiento y Reparación)</t>
  </si>
  <si>
    <t>Mobiliarios (Instalaciòn, Mantenimiento y Reparaciòn)</t>
  </si>
  <si>
    <t>Maquinarias y Equipos</t>
  </si>
  <si>
    <t>Vehículos</t>
  </si>
  <si>
    <t>Herramientas</t>
  </si>
  <si>
    <t>Arrendamientos de Bienes</t>
  </si>
  <si>
    <t>Mobiliarios</t>
  </si>
  <si>
    <t>Contratación de Estudios e Investigaciones</t>
  </si>
  <si>
    <t>Fiscalización E Inspecciones Técnicas</t>
  </si>
  <si>
    <t>Estudio y Diseño de Proyectos</t>
  </si>
  <si>
    <t>Honorarios Por Contratos Civiles De Servicios</t>
  </si>
  <si>
    <t>Capacitaciòn A Servidores Pùblicos</t>
  </si>
  <si>
    <t>Gastos en Informática</t>
  </si>
  <si>
    <t>Desarrollo, Actualización, Asistencia Técnica Y Soporte De Sistemas Informaticos</t>
  </si>
  <si>
    <t>Arrendamiento Y Licencias De Uso De Paquetes Informáticos</t>
  </si>
  <si>
    <t>Mantenimiento Y Reparación De Equipos Y Sistemas Informáticos</t>
  </si>
  <si>
    <t>Bienes de Uso y Consumo Corriente</t>
  </si>
  <si>
    <t>Alimentos Y Bebidas</t>
  </si>
  <si>
    <t>Vestuario, Lencería Y Prendas De Protección</t>
  </si>
  <si>
    <t>Combustibles y Lubricantes</t>
  </si>
  <si>
    <t>Materiales De Oficina</t>
  </si>
  <si>
    <t>Materiales De Aseo</t>
  </si>
  <si>
    <t>Materiales De Impresión, Fotografía, Reproducción Y Publicaciones</t>
  </si>
  <si>
    <t>Materiales de Construcción, Eléctricos, Plomería y Carpintería</t>
  </si>
  <si>
    <t>Menaje y Accesorios Descartables</t>
  </si>
  <si>
    <t>Bienes Muebles no Depreciables</t>
  </si>
  <si>
    <t>Herramientas Y Equipos Menores</t>
  </si>
  <si>
    <t>Equipos, Sistemas y Paquetes Informáticos</t>
  </si>
  <si>
    <t>OTROS GASTOS CORRIENTES</t>
  </si>
  <si>
    <t>Impuestos, Tasas y Contribuciones</t>
  </si>
  <si>
    <t>Tasas Generales. Impuestos Contribuciones , Permisos, Licencias Y Patentes</t>
  </si>
  <si>
    <t>Seguros, Costos Financieros y Otros Gastos</t>
  </si>
  <si>
    <t>Seguros</t>
  </si>
  <si>
    <t>Comisiones Bancarias</t>
  </si>
  <si>
    <t>Costas Judiciales</t>
  </si>
  <si>
    <t>TRANSFERENCIAS Y DONACIONES CORRIENTES</t>
  </si>
  <si>
    <t>Transferencias Corrientes al Sector Público</t>
  </si>
  <si>
    <t>A Entidades Descentralizadas y Autónomas</t>
  </si>
  <si>
    <t>Alimentos y Bebidas</t>
  </si>
  <si>
    <t>Tasas Generales</t>
  </si>
  <si>
    <t>GASTOS DE INVERSIÓN</t>
  </si>
  <si>
    <t>GASTOS EN PERSONAL PARA INVERSION</t>
  </si>
  <si>
    <t>Compensacion De Vacaciones No Gosadas Por Cesacion De Funciones</t>
  </si>
  <si>
    <t>BIENES Y SERVICIOS PARA INVERSION</t>
  </si>
  <si>
    <t>Servicios de Aseo</t>
  </si>
  <si>
    <t>Servicio De Alimentaciòn</t>
  </si>
  <si>
    <t>Combustibles</t>
  </si>
  <si>
    <t>Instalaciones, Mantenimientos y Reparaciones</t>
  </si>
  <si>
    <t>Maquinarias Y Equipos (Instalación, Mantenimiento Y Reparación)</t>
  </si>
  <si>
    <t>Contrataciones de Estudios e Investigaciones</t>
  </si>
  <si>
    <t>Capacitaciòn Para La  Ciudadania En General</t>
  </si>
  <si>
    <t>Medicamentos</t>
  </si>
  <si>
    <t>Insumos, Bienes, Materiales Y Suministros Para La Construccion, Electricidad, Plomeria, Señalizacion</t>
  </si>
  <si>
    <t>Matreial Didactico</t>
  </si>
  <si>
    <t>Repuestos Y Accesorios</t>
  </si>
  <si>
    <t>Suministros Para Actividades Agropecuarias, Pesca Y Caza</t>
  </si>
  <si>
    <t>Bienes Artísticos, Culturales, Bienes Deportivos Y Símbolos Patrios</t>
  </si>
  <si>
    <t>OBRAS PUBLICAS</t>
  </si>
  <si>
    <t>Obras de Infraestructura</t>
  </si>
  <si>
    <t>De Agua Potable</t>
  </si>
  <si>
    <t>De Riego y Manejo de Aguas</t>
  </si>
  <si>
    <t>De Alcantarillado</t>
  </si>
  <si>
    <t>Obras Públicas de Transporte y Vías</t>
  </si>
  <si>
    <t>Otras Obras de Infraestructura</t>
  </si>
  <si>
    <t>Obras en Líneas, Redes e Instalaciones Eléctricas y de Telecomunicaciones</t>
  </si>
  <si>
    <t>Líneas, Redes e Instalaciones Eléctricas</t>
  </si>
  <si>
    <t>Mantenimiento y Reparaciones</t>
  </si>
  <si>
    <t>En Obras de Infraestructura</t>
  </si>
  <si>
    <t>Otros Mantenimientos y Reparaciones de Obras</t>
  </si>
  <si>
    <t>OTROS GASTOS DE INVERSION</t>
  </si>
  <si>
    <t>GASTOS DE CAPITAL</t>
  </si>
  <si>
    <t>BIENES DE LARGA DURACION</t>
  </si>
  <si>
    <t>Bienes Muebles</t>
  </si>
  <si>
    <t>Maquinarias Y Equipos</t>
  </si>
  <si>
    <t>Equipos, Sistemas Y Paquetes Informáticos</t>
  </si>
  <si>
    <t>Expropiaciones De Bienes (Expropiación De Bienes)</t>
  </si>
  <si>
    <t>TRANSFERENCIAS Y DONACIONES DE CAPITAL</t>
  </si>
  <si>
    <t>Asignación a Distribuir para Transferencias y Donaciones de Capital</t>
  </si>
  <si>
    <t>PERSONAL</t>
  </si>
  <si>
    <t>INVERSION</t>
  </si>
  <si>
    <t>AREA ADMINISTRATIVA FINANCIERA</t>
  </si>
  <si>
    <t>CPA. MA ESTHER LOJA LLANOS</t>
  </si>
  <si>
    <t>contabilidad@santana.gob.ec</t>
  </si>
  <si>
    <t>6998001200.9.8.01.002</t>
  </si>
  <si>
    <t>6998001200.9.8.02</t>
  </si>
  <si>
    <t>6998001200.9.8.02.001</t>
  </si>
  <si>
    <t>6998001200.9.9</t>
  </si>
  <si>
    <t>6998001200.9.9.01</t>
  </si>
  <si>
    <t>6998001200.9.9.01.001</t>
  </si>
  <si>
    <t>6998001200.9.9.01.002</t>
  </si>
  <si>
    <t>6998001200.9.9.01.003</t>
  </si>
  <si>
    <t>6998001200.9.9.01.004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</si>
</sst>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2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3" applyBorder="1" applyAlignment="1">
      <alignment horizontal="center" vertical="center" wrapText="1"/>
    </xf>
    <xf numFmtId="10" fontId="7" fillId="0" borderId="3" xfId="2" applyNumberFormat="1" applyFont="1" applyBorder="1" applyAlignment="1">
      <alignment horizontal="center" vertical="center" wrapText="1"/>
    </xf>
    <xf numFmtId="43" fontId="1" fillId="0" borderId="0" xfId="1" applyFont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bilidad@santan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3"/>
  <sheetViews>
    <sheetView topLeftCell="I41" workbookViewId="0">
      <selection activeCell="L46" sqref="L46"/>
    </sheetView>
  </sheetViews>
  <sheetFormatPr baseColWidth="10" defaultColWidth="14.44140625" defaultRowHeight="15" customHeight="1" x14ac:dyDescent="0.3"/>
  <cols>
    <col min="1" max="1" width="34.5546875" customWidth="1"/>
    <col min="2" max="2" width="37.5546875" customWidth="1"/>
    <col min="3" max="3" width="45.109375" style="12" customWidth="1"/>
    <col min="4" max="4" width="24.44140625" customWidth="1"/>
    <col min="5" max="5" width="18.88671875" customWidth="1"/>
    <col min="6" max="6" width="20.44140625" customWidth="1"/>
    <col min="7" max="7" width="22.5546875" customWidth="1"/>
    <col min="8" max="8" width="27.109375" customWidth="1"/>
    <col min="9" max="9" width="27.5546875" customWidth="1"/>
    <col min="10" max="10" width="28.44140625" customWidth="1"/>
    <col min="11" max="11" width="26.5546875" customWidth="1"/>
    <col min="12" max="12" width="27.33203125" customWidth="1"/>
    <col min="13" max="13" width="25.44140625" customWidth="1"/>
    <col min="14" max="14" width="21.44140625" customWidth="1"/>
    <col min="15" max="26" width="10" customWidth="1"/>
  </cols>
  <sheetData>
    <row r="1" spans="1:26" ht="15.6" x14ac:dyDescent="0.3">
      <c r="A1" t="s">
        <v>43</v>
      </c>
      <c r="B1" s="13" t="s">
        <v>303</v>
      </c>
      <c r="C1" t="s">
        <v>187</v>
      </c>
      <c r="D1">
        <v>195330.26</v>
      </c>
      <c r="E1">
        <v>1900</v>
      </c>
      <c r="F1">
        <v>197230.26</v>
      </c>
      <c r="G1">
        <v>95910.24</v>
      </c>
      <c r="H1">
        <v>95910.24</v>
      </c>
      <c r="I1">
        <v>95910.24</v>
      </c>
      <c r="J1">
        <v>94474.66</v>
      </c>
      <c r="K1">
        <v>101320.02</v>
      </c>
      <c r="L1">
        <v>101320.02</v>
      </c>
      <c r="M1" s="17">
        <f>+I1-J1</f>
        <v>1435.5800000000017</v>
      </c>
      <c r="N1" s="16">
        <f>I1/F1</f>
        <v>0.48628562371717199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t="s">
        <v>44</v>
      </c>
      <c r="B2" s="13" t="s">
        <v>303</v>
      </c>
      <c r="C2" t="s">
        <v>188</v>
      </c>
      <c r="D2">
        <v>94530.26</v>
      </c>
      <c r="E2">
        <v>0</v>
      </c>
      <c r="F2">
        <v>94530.26</v>
      </c>
      <c r="G2">
        <v>55502.48</v>
      </c>
      <c r="H2">
        <v>55502.48</v>
      </c>
      <c r="I2">
        <v>55502.48</v>
      </c>
      <c r="J2">
        <v>54142.07</v>
      </c>
      <c r="K2">
        <v>39027.779999999992</v>
      </c>
      <c r="L2">
        <v>39027.779999999992</v>
      </c>
      <c r="M2" s="17">
        <f t="shared" ref="M2:M65" si="0">+I2-J2</f>
        <v>1360.4100000000035</v>
      </c>
      <c r="N2" s="16">
        <f>I2/F2</f>
        <v>0.58713982168249623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t="s">
        <v>45</v>
      </c>
      <c r="B3" s="13" t="s">
        <v>303</v>
      </c>
      <c r="C3" t="s">
        <v>189</v>
      </c>
      <c r="D3">
        <v>64068</v>
      </c>
      <c r="E3">
        <v>0</v>
      </c>
      <c r="F3">
        <v>64068</v>
      </c>
      <c r="G3">
        <v>42910.45</v>
      </c>
      <c r="H3">
        <v>42910.45</v>
      </c>
      <c r="I3">
        <v>42910.45</v>
      </c>
      <c r="J3">
        <v>42282.74</v>
      </c>
      <c r="K3">
        <v>21157.550000000003</v>
      </c>
      <c r="L3">
        <v>21157.550000000003</v>
      </c>
      <c r="M3" s="17">
        <f t="shared" si="0"/>
        <v>627.70999999999913</v>
      </c>
      <c r="N3" s="16">
        <f>I3/F3</f>
        <v>0.66976415683336454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">
      <c r="A4" t="s">
        <v>46</v>
      </c>
      <c r="B4" s="13" t="s">
        <v>303</v>
      </c>
      <c r="C4" t="s">
        <v>14</v>
      </c>
      <c r="D4">
        <v>58068</v>
      </c>
      <c r="E4">
        <v>0</v>
      </c>
      <c r="F4">
        <v>58068</v>
      </c>
      <c r="G4">
        <v>39230.129999999997</v>
      </c>
      <c r="H4">
        <v>39230.129999999997</v>
      </c>
      <c r="I4">
        <v>39230.129999999997</v>
      </c>
      <c r="J4">
        <v>38645.89</v>
      </c>
      <c r="K4">
        <v>18837.870000000003</v>
      </c>
      <c r="L4">
        <v>18837.870000000003</v>
      </c>
      <c r="M4" s="17">
        <f t="shared" si="0"/>
        <v>584.23999999999796</v>
      </c>
      <c r="N4" s="16">
        <f t="shared" ref="N4:N9" si="1">I4/F4</f>
        <v>0.67558948129778873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t="s">
        <v>47</v>
      </c>
      <c r="B5" s="13" t="s">
        <v>303</v>
      </c>
      <c r="C5" t="s">
        <v>15</v>
      </c>
      <c r="D5">
        <v>6000</v>
      </c>
      <c r="E5">
        <v>0</v>
      </c>
      <c r="F5">
        <v>6000</v>
      </c>
      <c r="G5">
        <v>3680.32</v>
      </c>
      <c r="H5">
        <v>3680.32</v>
      </c>
      <c r="I5">
        <v>3680.32</v>
      </c>
      <c r="J5">
        <v>3636.85</v>
      </c>
      <c r="K5">
        <v>2319.6799999999998</v>
      </c>
      <c r="L5">
        <v>2319.6799999999998</v>
      </c>
      <c r="M5" s="17">
        <f t="shared" si="0"/>
        <v>43.470000000000255</v>
      </c>
      <c r="N5" s="16">
        <f t="shared" si="1"/>
        <v>0.61338666666666675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t="s">
        <v>48</v>
      </c>
      <c r="B6" s="13" t="s">
        <v>303</v>
      </c>
      <c r="C6" t="s">
        <v>190</v>
      </c>
      <c r="D6">
        <v>9339</v>
      </c>
      <c r="E6">
        <v>0</v>
      </c>
      <c r="F6">
        <v>9339</v>
      </c>
      <c r="G6">
        <v>3964.24</v>
      </c>
      <c r="H6">
        <v>3964.24</v>
      </c>
      <c r="I6">
        <v>3964.24</v>
      </c>
      <c r="J6">
        <v>3964.24</v>
      </c>
      <c r="K6">
        <v>5374.76</v>
      </c>
      <c r="L6">
        <v>5374.76</v>
      </c>
      <c r="M6" s="17">
        <f t="shared" si="0"/>
        <v>0</v>
      </c>
      <c r="N6" s="16">
        <f t="shared" si="1"/>
        <v>0.42448227861655419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t="s">
        <v>49</v>
      </c>
      <c r="B7" s="13" t="s">
        <v>303</v>
      </c>
      <c r="C7" t="s">
        <v>191</v>
      </c>
      <c r="D7">
        <v>5339</v>
      </c>
      <c r="E7">
        <v>0</v>
      </c>
      <c r="F7">
        <v>5339</v>
      </c>
      <c r="G7">
        <v>400.54</v>
      </c>
      <c r="H7">
        <v>400.54</v>
      </c>
      <c r="I7">
        <v>400.54</v>
      </c>
      <c r="J7">
        <v>400.54</v>
      </c>
      <c r="K7">
        <v>4938.46</v>
      </c>
      <c r="L7">
        <v>4938.46</v>
      </c>
      <c r="M7" s="17">
        <f t="shared" si="0"/>
        <v>0</v>
      </c>
      <c r="N7" s="16">
        <f t="shared" si="1"/>
        <v>7.5021539614159957E-2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t="s">
        <v>50</v>
      </c>
      <c r="B8" s="13" t="s">
        <v>303</v>
      </c>
      <c r="C8" t="s">
        <v>192</v>
      </c>
      <c r="D8">
        <v>4000</v>
      </c>
      <c r="E8">
        <v>0</v>
      </c>
      <c r="F8">
        <v>4000</v>
      </c>
      <c r="G8">
        <v>3563.7</v>
      </c>
      <c r="H8">
        <v>3563.7</v>
      </c>
      <c r="I8">
        <v>3563.7</v>
      </c>
      <c r="J8">
        <v>3563.7</v>
      </c>
      <c r="K8">
        <v>436.30000000000018</v>
      </c>
      <c r="L8">
        <v>436.30000000000018</v>
      </c>
      <c r="M8" s="17">
        <f t="shared" si="0"/>
        <v>0</v>
      </c>
      <c r="N8" s="16">
        <f t="shared" si="1"/>
        <v>0.89092499999999997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t="s">
        <v>51</v>
      </c>
      <c r="B9" s="13" t="s">
        <v>304</v>
      </c>
      <c r="C9" t="s">
        <v>193</v>
      </c>
      <c r="D9">
        <v>6000</v>
      </c>
      <c r="E9">
        <v>0</v>
      </c>
      <c r="F9">
        <v>6000</v>
      </c>
      <c r="G9">
        <v>357.33</v>
      </c>
      <c r="H9">
        <v>357.33</v>
      </c>
      <c r="I9">
        <v>357.33</v>
      </c>
      <c r="J9">
        <v>346.17</v>
      </c>
      <c r="K9">
        <v>5642.67</v>
      </c>
      <c r="L9">
        <v>5642.67</v>
      </c>
      <c r="M9" s="17">
        <f t="shared" si="0"/>
        <v>11.159999999999968</v>
      </c>
      <c r="N9" s="16">
        <f t="shared" si="1"/>
        <v>5.9554999999999997E-2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t="s">
        <v>52</v>
      </c>
      <c r="B10" s="13" t="s">
        <v>304</v>
      </c>
      <c r="C10" t="s">
        <v>195</v>
      </c>
      <c r="D10">
        <v>6000</v>
      </c>
      <c r="E10">
        <v>0</v>
      </c>
      <c r="F10">
        <v>6000</v>
      </c>
      <c r="G10">
        <v>357.33</v>
      </c>
      <c r="H10">
        <v>357.33</v>
      </c>
      <c r="I10">
        <v>357.33</v>
      </c>
      <c r="J10">
        <v>346.17</v>
      </c>
      <c r="K10">
        <v>5642.67</v>
      </c>
      <c r="L10">
        <v>5642.67</v>
      </c>
      <c r="M10" s="17">
        <f t="shared" si="0"/>
        <v>11.159999999999968</v>
      </c>
      <c r="N10" s="16">
        <f t="shared" ref="N10:N16" si="2">I10/F10</f>
        <v>5.9554999999999997E-2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t="s">
        <v>53</v>
      </c>
      <c r="B11" s="13" t="s">
        <v>304</v>
      </c>
      <c r="C11" t="s">
        <v>196</v>
      </c>
      <c r="D11">
        <v>13123.26</v>
      </c>
      <c r="E11">
        <v>0</v>
      </c>
      <c r="F11">
        <v>13123.26</v>
      </c>
      <c r="G11">
        <v>8227.2900000000009</v>
      </c>
      <c r="H11">
        <v>8227.2900000000009</v>
      </c>
      <c r="I11">
        <v>8227.2900000000009</v>
      </c>
      <c r="J11">
        <v>7505.75</v>
      </c>
      <c r="K11">
        <v>4895.9699999999993</v>
      </c>
      <c r="L11">
        <v>4895.9699999999993</v>
      </c>
      <c r="M11" s="17">
        <f t="shared" si="0"/>
        <v>721.54000000000087</v>
      </c>
      <c r="N11" s="16">
        <f t="shared" si="2"/>
        <v>0.62692425510124772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t="s">
        <v>54</v>
      </c>
      <c r="B12" s="13" t="s">
        <v>304</v>
      </c>
      <c r="C12" t="s">
        <v>197</v>
      </c>
      <c r="D12">
        <v>7784.26</v>
      </c>
      <c r="E12">
        <v>0</v>
      </c>
      <c r="F12">
        <v>7784.26</v>
      </c>
      <c r="G12">
        <v>5062.1499999999996</v>
      </c>
      <c r="H12">
        <v>5062.1499999999996</v>
      </c>
      <c r="I12">
        <v>5062.1499999999996</v>
      </c>
      <c r="J12">
        <v>4370.37</v>
      </c>
      <c r="K12">
        <v>2722.1100000000006</v>
      </c>
      <c r="L12">
        <v>2722.1100000000006</v>
      </c>
      <c r="M12" s="17">
        <f t="shared" si="0"/>
        <v>691.77999999999975</v>
      </c>
      <c r="N12" s="16">
        <f t="shared" si="2"/>
        <v>0.6503058736475914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t="s">
        <v>55</v>
      </c>
      <c r="B13" s="13" t="s">
        <v>304</v>
      </c>
      <c r="C13" t="s">
        <v>198</v>
      </c>
      <c r="D13">
        <v>5339</v>
      </c>
      <c r="E13">
        <v>0</v>
      </c>
      <c r="F13">
        <v>5339</v>
      </c>
      <c r="G13">
        <v>3165.14</v>
      </c>
      <c r="H13">
        <v>3165.14</v>
      </c>
      <c r="I13">
        <v>3165.14</v>
      </c>
      <c r="J13">
        <v>3135.38</v>
      </c>
      <c r="K13">
        <v>2173.86</v>
      </c>
      <c r="L13">
        <v>2173.86</v>
      </c>
      <c r="M13" s="17">
        <f t="shared" si="0"/>
        <v>29.759999999999764</v>
      </c>
      <c r="N13" s="16">
        <f t="shared" si="2"/>
        <v>0.59283386401947924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t="s">
        <v>56</v>
      </c>
      <c r="B14" s="13" t="s">
        <v>304</v>
      </c>
      <c r="C14" t="s">
        <v>199</v>
      </c>
      <c r="D14">
        <v>2000</v>
      </c>
      <c r="E14">
        <v>0</v>
      </c>
      <c r="F14">
        <v>2000</v>
      </c>
      <c r="G14">
        <v>43.17</v>
      </c>
      <c r="H14">
        <v>43.17</v>
      </c>
      <c r="I14">
        <v>43.17</v>
      </c>
      <c r="J14">
        <v>43.17</v>
      </c>
      <c r="K14">
        <v>1956.83</v>
      </c>
      <c r="L14">
        <v>1956.83</v>
      </c>
      <c r="M14" s="17">
        <f t="shared" si="0"/>
        <v>0</v>
      </c>
      <c r="N14" s="16">
        <f t="shared" si="2"/>
        <v>2.1585E-2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t="s">
        <v>57</v>
      </c>
      <c r="B15" s="13" t="s">
        <v>304</v>
      </c>
      <c r="C15" t="s">
        <v>200</v>
      </c>
      <c r="D15">
        <v>1000</v>
      </c>
      <c r="E15">
        <v>0</v>
      </c>
      <c r="F15">
        <v>1000</v>
      </c>
      <c r="G15">
        <v>0</v>
      </c>
      <c r="H15">
        <v>0</v>
      </c>
      <c r="I15">
        <v>0</v>
      </c>
      <c r="J15">
        <v>0</v>
      </c>
      <c r="K15">
        <v>1000</v>
      </c>
      <c r="L15">
        <v>1000</v>
      </c>
      <c r="M15" s="17">
        <f t="shared" si="0"/>
        <v>0</v>
      </c>
      <c r="N15" s="16">
        <f t="shared" si="2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t="s">
        <v>58</v>
      </c>
      <c r="B16" s="13" t="s">
        <v>304</v>
      </c>
      <c r="C16" t="s">
        <v>201</v>
      </c>
      <c r="D16">
        <v>1000</v>
      </c>
      <c r="E16">
        <v>0</v>
      </c>
      <c r="F16">
        <v>1000</v>
      </c>
      <c r="G16">
        <v>43.17</v>
      </c>
      <c r="H16">
        <v>43.17</v>
      </c>
      <c r="I16">
        <v>43.17</v>
      </c>
      <c r="J16">
        <v>43.17</v>
      </c>
      <c r="K16">
        <v>956.83</v>
      </c>
      <c r="L16">
        <v>956.83</v>
      </c>
      <c r="M16" s="17">
        <f t="shared" si="0"/>
        <v>0</v>
      </c>
      <c r="N16" s="16">
        <f t="shared" si="2"/>
        <v>4.317E-2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14" ht="15" customHeight="1" x14ac:dyDescent="0.3">
      <c r="A17" t="s">
        <v>59</v>
      </c>
      <c r="B17" s="13" t="s">
        <v>304</v>
      </c>
      <c r="C17" t="s">
        <v>203</v>
      </c>
      <c r="D17">
        <v>79900</v>
      </c>
      <c r="E17">
        <v>2000</v>
      </c>
      <c r="F17">
        <v>81900</v>
      </c>
      <c r="G17">
        <v>30343.1</v>
      </c>
      <c r="H17">
        <v>30343.1</v>
      </c>
      <c r="I17">
        <v>30343.1</v>
      </c>
      <c r="J17">
        <v>30267.93</v>
      </c>
      <c r="K17">
        <v>51556.9</v>
      </c>
      <c r="L17">
        <v>51556.9</v>
      </c>
      <c r="M17" s="17">
        <f t="shared" si="0"/>
        <v>75.169999999998254</v>
      </c>
      <c r="N17" s="16">
        <f t="shared" ref="N17:N28" si="3">I17/F17</f>
        <v>0.37048962148962145</v>
      </c>
    </row>
    <row r="18" spans="1:14" ht="15" customHeight="1" x14ac:dyDescent="0.3">
      <c r="A18" t="s">
        <v>60</v>
      </c>
      <c r="B18" s="13" t="s">
        <v>304</v>
      </c>
      <c r="C18" t="s">
        <v>204</v>
      </c>
      <c r="D18">
        <v>10500</v>
      </c>
      <c r="E18">
        <v>0</v>
      </c>
      <c r="F18">
        <v>10500</v>
      </c>
      <c r="G18">
        <v>4523.76</v>
      </c>
      <c r="H18">
        <v>4523.76</v>
      </c>
      <c r="I18">
        <v>4523.76</v>
      </c>
      <c r="J18">
        <v>4464.41</v>
      </c>
      <c r="K18">
        <v>5976.24</v>
      </c>
      <c r="L18">
        <v>5976.24</v>
      </c>
      <c r="M18" s="17">
        <f t="shared" si="0"/>
        <v>59.350000000000364</v>
      </c>
      <c r="N18" s="16">
        <f t="shared" si="3"/>
        <v>0.43083428571428573</v>
      </c>
    </row>
    <row r="19" spans="1:14" ht="15" customHeight="1" x14ac:dyDescent="0.3">
      <c r="A19" t="s">
        <v>61</v>
      </c>
      <c r="B19" s="13" t="s">
        <v>304</v>
      </c>
      <c r="C19" t="s">
        <v>205</v>
      </c>
      <c r="D19">
        <v>2000</v>
      </c>
      <c r="E19">
        <v>0</v>
      </c>
      <c r="F19">
        <v>2000</v>
      </c>
      <c r="G19">
        <v>809.98</v>
      </c>
      <c r="H19">
        <v>809.98</v>
      </c>
      <c r="I19">
        <v>809.98</v>
      </c>
      <c r="J19">
        <v>809.98</v>
      </c>
      <c r="K19">
        <v>1190.02</v>
      </c>
      <c r="L19">
        <v>1190.02</v>
      </c>
      <c r="M19" s="17">
        <f t="shared" si="0"/>
        <v>0</v>
      </c>
      <c r="N19" s="16">
        <f t="shared" si="3"/>
        <v>0.40499000000000002</v>
      </c>
    </row>
    <row r="20" spans="1:14" ht="15" customHeight="1" x14ac:dyDescent="0.3">
      <c r="A20" t="s">
        <v>62</v>
      </c>
      <c r="B20" s="13" t="s">
        <v>304</v>
      </c>
      <c r="C20" t="s">
        <v>206</v>
      </c>
      <c r="D20">
        <v>4000</v>
      </c>
      <c r="E20">
        <v>0</v>
      </c>
      <c r="F20">
        <v>4000</v>
      </c>
      <c r="G20">
        <v>1644.02</v>
      </c>
      <c r="H20">
        <v>1644.02</v>
      </c>
      <c r="I20">
        <v>1644.02</v>
      </c>
      <c r="J20">
        <v>1584.67</v>
      </c>
      <c r="K20">
        <v>2355.98</v>
      </c>
      <c r="L20">
        <v>2355.98</v>
      </c>
      <c r="M20" s="17">
        <f t="shared" si="0"/>
        <v>59.349999999999909</v>
      </c>
      <c r="N20" s="16">
        <f t="shared" si="3"/>
        <v>0.41100500000000001</v>
      </c>
    </row>
    <row r="21" spans="1:14" ht="15" customHeight="1" x14ac:dyDescent="0.3">
      <c r="A21" t="s">
        <v>63</v>
      </c>
      <c r="B21" s="13" t="s">
        <v>304</v>
      </c>
      <c r="C21" t="s">
        <v>207</v>
      </c>
      <c r="D21">
        <v>4500</v>
      </c>
      <c r="E21">
        <v>0</v>
      </c>
      <c r="F21">
        <v>4500</v>
      </c>
      <c r="G21">
        <v>2069.7600000000002</v>
      </c>
      <c r="H21">
        <v>2069.7600000000002</v>
      </c>
      <c r="I21">
        <v>2069.7600000000002</v>
      </c>
      <c r="J21">
        <v>2069.7600000000002</v>
      </c>
      <c r="K21">
        <v>2430.2399999999998</v>
      </c>
      <c r="L21">
        <v>2430.2399999999998</v>
      </c>
      <c r="M21" s="17">
        <f t="shared" si="0"/>
        <v>0</v>
      </c>
      <c r="N21" s="16">
        <f t="shared" si="3"/>
        <v>0.45994666666666673</v>
      </c>
    </row>
    <row r="22" spans="1:14" ht="15" customHeight="1" x14ac:dyDescent="0.3">
      <c r="A22" t="s">
        <v>64</v>
      </c>
      <c r="B22" s="13" t="s">
        <v>304</v>
      </c>
      <c r="C22" t="s">
        <v>208</v>
      </c>
      <c r="D22">
        <v>17000</v>
      </c>
      <c r="E22">
        <v>0</v>
      </c>
      <c r="F22">
        <v>17000</v>
      </c>
      <c r="G22">
        <v>9418.5499999999993</v>
      </c>
      <c r="H22">
        <v>9418.5499999999993</v>
      </c>
      <c r="I22">
        <v>9418.5499999999993</v>
      </c>
      <c r="J22">
        <v>9410.77</v>
      </c>
      <c r="K22">
        <v>7581.4500000000007</v>
      </c>
      <c r="L22">
        <v>7581.4500000000007</v>
      </c>
      <c r="M22" s="17">
        <f t="shared" si="0"/>
        <v>7.7799999999988358</v>
      </c>
      <c r="N22" s="16">
        <f t="shared" si="3"/>
        <v>0.55403235294117648</v>
      </c>
    </row>
    <row r="23" spans="1:14" ht="15" customHeight="1" x14ac:dyDescent="0.3">
      <c r="A23" t="s">
        <v>65</v>
      </c>
      <c r="B23" s="13" t="s">
        <v>304</v>
      </c>
      <c r="C23" t="s">
        <v>209</v>
      </c>
      <c r="D23">
        <v>6000</v>
      </c>
      <c r="E23">
        <v>0</v>
      </c>
      <c r="F23">
        <v>6000</v>
      </c>
      <c r="G23">
        <v>1719.55</v>
      </c>
      <c r="H23">
        <v>1719.55</v>
      </c>
      <c r="I23">
        <v>1719.55</v>
      </c>
      <c r="J23">
        <v>1712.71</v>
      </c>
      <c r="K23">
        <v>4280.45</v>
      </c>
      <c r="L23">
        <v>4280.45</v>
      </c>
      <c r="M23" s="17">
        <f t="shared" si="0"/>
        <v>6.8399999999999181</v>
      </c>
      <c r="N23" s="16">
        <f t="shared" si="3"/>
        <v>0.28659166666666663</v>
      </c>
    </row>
    <row r="24" spans="1:14" ht="15" customHeight="1" x14ac:dyDescent="0.3">
      <c r="A24" t="s">
        <v>66</v>
      </c>
      <c r="B24" s="13" t="s">
        <v>304</v>
      </c>
      <c r="C24" t="s">
        <v>210</v>
      </c>
      <c r="D24">
        <v>2000</v>
      </c>
      <c r="E24">
        <v>0</v>
      </c>
      <c r="F24">
        <v>2000</v>
      </c>
      <c r="G24">
        <v>1989.96</v>
      </c>
      <c r="H24">
        <v>1989.96</v>
      </c>
      <c r="I24">
        <v>1989.96</v>
      </c>
      <c r="J24">
        <v>1989.96</v>
      </c>
      <c r="K24">
        <v>10.039999999999964</v>
      </c>
      <c r="L24">
        <v>10.039999999999964</v>
      </c>
      <c r="M24" s="17">
        <f t="shared" si="0"/>
        <v>0</v>
      </c>
      <c r="N24" s="16">
        <f t="shared" si="3"/>
        <v>0.99497999999999998</v>
      </c>
    </row>
    <row r="25" spans="1:14" ht="15" customHeight="1" x14ac:dyDescent="0.3">
      <c r="A25" t="s">
        <v>67</v>
      </c>
      <c r="B25" s="13" t="s">
        <v>304</v>
      </c>
      <c r="C25" t="s">
        <v>211</v>
      </c>
      <c r="D25">
        <v>2000</v>
      </c>
      <c r="E25">
        <v>-1990</v>
      </c>
      <c r="F25">
        <v>10</v>
      </c>
      <c r="G25">
        <v>0</v>
      </c>
      <c r="H25">
        <v>0</v>
      </c>
      <c r="I25">
        <v>0</v>
      </c>
      <c r="J25">
        <v>0</v>
      </c>
      <c r="K25">
        <v>10</v>
      </c>
      <c r="L25">
        <v>10</v>
      </c>
      <c r="M25" s="17">
        <f t="shared" si="0"/>
        <v>0</v>
      </c>
      <c r="N25" s="16">
        <f t="shared" si="3"/>
        <v>0</v>
      </c>
    </row>
    <row r="26" spans="1:14" ht="15" customHeight="1" x14ac:dyDescent="0.3">
      <c r="A26" t="s">
        <v>68</v>
      </c>
      <c r="B26" s="13" t="s">
        <v>304</v>
      </c>
      <c r="C26" t="s">
        <v>212</v>
      </c>
      <c r="D26">
        <v>2000</v>
      </c>
      <c r="E26">
        <v>0</v>
      </c>
      <c r="F26">
        <v>2000</v>
      </c>
      <c r="G26">
        <v>1660</v>
      </c>
      <c r="H26">
        <v>1660</v>
      </c>
      <c r="I26">
        <v>1660</v>
      </c>
      <c r="J26">
        <v>1660</v>
      </c>
      <c r="K26">
        <v>340</v>
      </c>
      <c r="L26">
        <v>340</v>
      </c>
      <c r="M26" s="17">
        <f t="shared" si="0"/>
        <v>0</v>
      </c>
      <c r="N26" s="16">
        <f t="shared" si="3"/>
        <v>0.83</v>
      </c>
    </row>
    <row r="27" spans="1:14" ht="15" customHeight="1" x14ac:dyDescent="0.3">
      <c r="A27" t="s">
        <v>69</v>
      </c>
      <c r="B27" s="13" t="s">
        <v>304</v>
      </c>
      <c r="C27" t="s">
        <v>213</v>
      </c>
      <c r="D27">
        <v>1000</v>
      </c>
      <c r="E27">
        <v>1990</v>
      </c>
      <c r="F27">
        <v>2990</v>
      </c>
      <c r="G27">
        <v>1771.54</v>
      </c>
      <c r="H27">
        <v>1771.54</v>
      </c>
      <c r="I27">
        <v>1771.54</v>
      </c>
      <c r="J27">
        <v>1770.6</v>
      </c>
      <c r="K27">
        <v>1218.46</v>
      </c>
      <c r="L27">
        <v>1218.46</v>
      </c>
      <c r="M27" s="17">
        <f t="shared" si="0"/>
        <v>0.94000000000005457</v>
      </c>
      <c r="N27" s="16">
        <f t="shared" si="3"/>
        <v>0.59248829431438121</v>
      </c>
    </row>
    <row r="28" spans="1:14" ht="15" customHeight="1" x14ac:dyDescent="0.3">
      <c r="A28" t="s">
        <v>70</v>
      </c>
      <c r="B28" s="13" t="s">
        <v>304</v>
      </c>
      <c r="C28" t="s">
        <v>214</v>
      </c>
      <c r="D28">
        <v>1000</v>
      </c>
      <c r="E28">
        <v>0</v>
      </c>
      <c r="F28">
        <v>1000</v>
      </c>
      <c r="G28">
        <v>0</v>
      </c>
      <c r="H28">
        <v>0</v>
      </c>
      <c r="I28">
        <v>0</v>
      </c>
      <c r="J28">
        <v>0</v>
      </c>
      <c r="K28">
        <v>1000</v>
      </c>
      <c r="L28">
        <v>1000</v>
      </c>
      <c r="M28" s="17">
        <f t="shared" si="0"/>
        <v>0</v>
      </c>
      <c r="N28" s="16">
        <f t="shared" si="3"/>
        <v>0</v>
      </c>
    </row>
    <row r="29" spans="1:14" ht="15" customHeight="1" x14ac:dyDescent="0.3">
      <c r="A29" t="s">
        <v>71</v>
      </c>
      <c r="B29" s="13" t="s">
        <v>304</v>
      </c>
      <c r="C29" t="s">
        <v>216</v>
      </c>
      <c r="D29">
        <v>3000</v>
      </c>
      <c r="E29">
        <v>0</v>
      </c>
      <c r="F29">
        <v>3000</v>
      </c>
      <c r="G29">
        <v>2277.5</v>
      </c>
      <c r="H29">
        <v>2277.5</v>
      </c>
      <c r="I29">
        <v>2277.5</v>
      </c>
      <c r="J29">
        <v>2277.5</v>
      </c>
      <c r="K29">
        <v>722.5</v>
      </c>
      <c r="L29">
        <v>722.5</v>
      </c>
      <c r="M29" s="17">
        <f t="shared" si="0"/>
        <v>0</v>
      </c>
      <c r="N29" s="16">
        <f t="shared" ref="N29:N39" si="4">I29/F29</f>
        <v>0.75916666666666666</v>
      </c>
    </row>
    <row r="30" spans="1:14" ht="15" customHeight="1" x14ac:dyDescent="0.3">
      <c r="A30" t="s">
        <v>72</v>
      </c>
      <c r="B30" s="13" t="s">
        <v>304</v>
      </c>
      <c r="C30" t="s">
        <v>218</v>
      </c>
      <c r="D30">
        <v>6200</v>
      </c>
      <c r="E30">
        <v>-1500</v>
      </c>
      <c r="F30">
        <v>4700</v>
      </c>
      <c r="G30">
        <v>0</v>
      </c>
      <c r="H30">
        <v>0</v>
      </c>
      <c r="I30">
        <v>0</v>
      </c>
      <c r="J30">
        <v>0</v>
      </c>
      <c r="K30">
        <v>4700</v>
      </c>
      <c r="L30">
        <v>4700</v>
      </c>
      <c r="M30" s="17">
        <f t="shared" si="0"/>
        <v>0</v>
      </c>
      <c r="N30" s="16">
        <f t="shared" si="4"/>
        <v>0</v>
      </c>
    </row>
    <row r="31" spans="1:14" ht="15" customHeight="1" x14ac:dyDescent="0.3">
      <c r="A31" t="s">
        <v>73</v>
      </c>
      <c r="B31" s="13" t="s">
        <v>304</v>
      </c>
      <c r="C31" t="s">
        <v>219</v>
      </c>
      <c r="D31">
        <v>2000</v>
      </c>
      <c r="E31">
        <v>0</v>
      </c>
      <c r="F31">
        <v>2000</v>
      </c>
      <c r="G31">
        <v>0</v>
      </c>
      <c r="H31">
        <v>0</v>
      </c>
      <c r="I31">
        <v>0</v>
      </c>
      <c r="J31">
        <v>0</v>
      </c>
      <c r="K31">
        <v>2000</v>
      </c>
      <c r="L31">
        <v>2000</v>
      </c>
      <c r="M31" s="17">
        <f t="shared" si="0"/>
        <v>0</v>
      </c>
      <c r="N31" s="16">
        <f t="shared" si="4"/>
        <v>0</v>
      </c>
    </row>
    <row r="32" spans="1:14" ht="15" customHeight="1" x14ac:dyDescent="0.3">
      <c r="A32" t="s">
        <v>74</v>
      </c>
      <c r="B32" s="13" t="s">
        <v>304</v>
      </c>
      <c r="C32" t="s">
        <v>220</v>
      </c>
      <c r="D32">
        <v>1000</v>
      </c>
      <c r="E32">
        <v>-500</v>
      </c>
      <c r="F32">
        <v>500</v>
      </c>
      <c r="G32">
        <v>0</v>
      </c>
      <c r="H32">
        <v>0</v>
      </c>
      <c r="I32">
        <v>0</v>
      </c>
      <c r="J32">
        <v>0</v>
      </c>
      <c r="K32">
        <v>500</v>
      </c>
      <c r="L32">
        <v>500</v>
      </c>
      <c r="M32" s="17">
        <f t="shared" si="0"/>
        <v>0</v>
      </c>
      <c r="N32" s="16">
        <f t="shared" si="4"/>
        <v>0</v>
      </c>
    </row>
    <row r="33" spans="1:14" ht="15" customHeight="1" x14ac:dyDescent="0.3">
      <c r="A33" t="s">
        <v>75</v>
      </c>
      <c r="B33" s="13" t="s">
        <v>304</v>
      </c>
      <c r="C33" t="s">
        <v>221</v>
      </c>
      <c r="D33">
        <v>2000</v>
      </c>
      <c r="E33">
        <v>0</v>
      </c>
      <c r="F33">
        <v>2000</v>
      </c>
      <c r="G33">
        <v>0</v>
      </c>
      <c r="H33">
        <v>0</v>
      </c>
      <c r="I33">
        <v>0</v>
      </c>
      <c r="J33">
        <v>0</v>
      </c>
      <c r="K33">
        <v>2000</v>
      </c>
      <c r="L33">
        <v>2000</v>
      </c>
      <c r="M33" s="17">
        <f t="shared" si="0"/>
        <v>0</v>
      </c>
      <c r="N33" s="16">
        <f t="shared" si="4"/>
        <v>0</v>
      </c>
    </row>
    <row r="34" spans="1:14" ht="15" customHeight="1" x14ac:dyDescent="0.3">
      <c r="A34" t="s">
        <v>76</v>
      </c>
      <c r="B34" s="13" t="s">
        <v>304</v>
      </c>
      <c r="C34" t="s">
        <v>222</v>
      </c>
      <c r="D34">
        <v>1200</v>
      </c>
      <c r="E34">
        <v>-1000</v>
      </c>
      <c r="F34">
        <v>200</v>
      </c>
      <c r="G34">
        <v>0</v>
      </c>
      <c r="H34">
        <v>0</v>
      </c>
      <c r="I34">
        <v>0</v>
      </c>
      <c r="J34">
        <v>0</v>
      </c>
      <c r="K34">
        <v>200</v>
      </c>
      <c r="L34">
        <v>200</v>
      </c>
      <c r="M34" s="17">
        <f t="shared" si="0"/>
        <v>0</v>
      </c>
      <c r="N34" s="16">
        <f t="shared" si="4"/>
        <v>0</v>
      </c>
    </row>
    <row r="35" spans="1:14" ht="15" customHeight="1" x14ac:dyDescent="0.3">
      <c r="A35" t="s">
        <v>77</v>
      </c>
      <c r="B35" s="13" t="s">
        <v>304</v>
      </c>
      <c r="C35" t="s">
        <v>223</v>
      </c>
      <c r="D35">
        <v>3000</v>
      </c>
      <c r="E35">
        <v>0</v>
      </c>
      <c r="F35">
        <v>3000</v>
      </c>
      <c r="G35">
        <v>0</v>
      </c>
      <c r="H35">
        <v>0</v>
      </c>
      <c r="I35">
        <v>0</v>
      </c>
      <c r="J35">
        <v>0</v>
      </c>
      <c r="K35">
        <v>3000</v>
      </c>
      <c r="L35">
        <v>3000</v>
      </c>
      <c r="M35" s="17">
        <f t="shared" si="0"/>
        <v>0</v>
      </c>
      <c r="N35" s="16">
        <f t="shared" si="4"/>
        <v>0</v>
      </c>
    </row>
    <row r="36" spans="1:14" ht="15" customHeight="1" x14ac:dyDescent="0.3">
      <c r="A36" t="s">
        <v>78</v>
      </c>
      <c r="B36" s="13" t="s">
        <v>304</v>
      </c>
      <c r="C36" t="s">
        <v>225</v>
      </c>
      <c r="D36">
        <v>1000</v>
      </c>
      <c r="E36">
        <v>0</v>
      </c>
      <c r="F36">
        <v>1000</v>
      </c>
      <c r="G36">
        <v>0</v>
      </c>
      <c r="H36">
        <v>0</v>
      </c>
      <c r="I36">
        <v>0</v>
      </c>
      <c r="J36">
        <v>0</v>
      </c>
      <c r="K36">
        <v>1000</v>
      </c>
      <c r="L36">
        <v>1000</v>
      </c>
      <c r="M36" s="17">
        <f t="shared" si="0"/>
        <v>0</v>
      </c>
      <c r="N36" s="16">
        <f t="shared" si="4"/>
        <v>0</v>
      </c>
    </row>
    <row r="37" spans="1:14" ht="15" customHeight="1" x14ac:dyDescent="0.3">
      <c r="A37" t="s">
        <v>79</v>
      </c>
      <c r="B37" s="13" t="s">
        <v>304</v>
      </c>
      <c r="C37" t="s">
        <v>226</v>
      </c>
      <c r="D37">
        <v>1000</v>
      </c>
      <c r="E37">
        <v>0</v>
      </c>
      <c r="F37">
        <v>1000</v>
      </c>
      <c r="G37">
        <v>0</v>
      </c>
      <c r="H37">
        <v>0</v>
      </c>
      <c r="I37">
        <v>0</v>
      </c>
      <c r="J37">
        <v>0</v>
      </c>
      <c r="K37">
        <v>1000</v>
      </c>
      <c r="L37">
        <v>1000</v>
      </c>
      <c r="M37" s="17">
        <f t="shared" si="0"/>
        <v>0</v>
      </c>
      <c r="N37" s="16">
        <v>0</v>
      </c>
    </row>
    <row r="38" spans="1:14" ht="15" customHeight="1" x14ac:dyDescent="0.3">
      <c r="A38" t="s">
        <v>80</v>
      </c>
      <c r="B38" s="13" t="s">
        <v>304</v>
      </c>
      <c r="C38" t="s">
        <v>227</v>
      </c>
      <c r="D38">
        <v>1000</v>
      </c>
      <c r="E38">
        <v>0</v>
      </c>
      <c r="F38">
        <v>1000</v>
      </c>
      <c r="G38">
        <v>0</v>
      </c>
      <c r="H38">
        <v>0</v>
      </c>
      <c r="I38">
        <v>0</v>
      </c>
      <c r="J38">
        <v>0</v>
      </c>
      <c r="K38">
        <v>1000</v>
      </c>
      <c r="L38">
        <v>1000</v>
      </c>
      <c r="M38" s="17">
        <f t="shared" si="0"/>
        <v>0</v>
      </c>
      <c r="N38" s="16">
        <v>0</v>
      </c>
    </row>
    <row r="39" spans="1:14" ht="15" customHeight="1" x14ac:dyDescent="0.3">
      <c r="A39" t="s">
        <v>81</v>
      </c>
      <c r="B39" s="13" t="s">
        <v>304</v>
      </c>
      <c r="C39" t="s">
        <v>232</v>
      </c>
      <c r="D39">
        <v>16000</v>
      </c>
      <c r="E39">
        <v>0</v>
      </c>
      <c r="F39">
        <v>16000</v>
      </c>
      <c r="G39">
        <v>7777.77</v>
      </c>
      <c r="H39">
        <v>7777.77</v>
      </c>
      <c r="I39">
        <v>7777.77</v>
      </c>
      <c r="J39">
        <v>7777.77</v>
      </c>
      <c r="K39">
        <v>8222.23</v>
      </c>
      <c r="L39">
        <v>8222.23</v>
      </c>
      <c r="M39" s="17">
        <f t="shared" si="0"/>
        <v>0</v>
      </c>
      <c r="N39" s="16">
        <f t="shared" si="4"/>
        <v>0.48611062500000002</v>
      </c>
    </row>
    <row r="40" spans="1:14" ht="15" customHeight="1" x14ac:dyDescent="0.3">
      <c r="A40" t="s">
        <v>82</v>
      </c>
      <c r="B40" s="13" t="s">
        <v>304</v>
      </c>
      <c r="C40" t="s">
        <v>235</v>
      </c>
      <c r="D40">
        <v>15000</v>
      </c>
      <c r="E40">
        <v>0</v>
      </c>
      <c r="F40">
        <v>15000</v>
      </c>
      <c r="G40">
        <v>7777.77</v>
      </c>
      <c r="H40">
        <v>7777.77</v>
      </c>
      <c r="I40">
        <v>7777.77</v>
      </c>
      <c r="J40">
        <v>7777.77</v>
      </c>
      <c r="K40">
        <v>7222.23</v>
      </c>
      <c r="L40">
        <v>7222.23</v>
      </c>
      <c r="M40" s="17">
        <f t="shared" si="0"/>
        <v>0</v>
      </c>
      <c r="N40" s="16">
        <f t="shared" ref="N40:N103" si="5">I40/F40</f>
        <v>0.51851800000000003</v>
      </c>
    </row>
    <row r="41" spans="1:14" ht="15" customHeight="1" x14ac:dyDescent="0.3">
      <c r="A41" t="s">
        <v>83</v>
      </c>
      <c r="B41" s="13" t="s">
        <v>304</v>
      </c>
      <c r="C41" t="s">
        <v>236</v>
      </c>
      <c r="D41">
        <v>1000</v>
      </c>
      <c r="E41">
        <v>0</v>
      </c>
      <c r="F41">
        <v>1000</v>
      </c>
      <c r="G41">
        <v>0</v>
      </c>
      <c r="H41">
        <v>0</v>
      </c>
      <c r="I41">
        <v>0</v>
      </c>
      <c r="J41">
        <v>0</v>
      </c>
      <c r="K41">
        <v>1000</v>
      </c>
      <c r="L41">
        <v>1000</v>
      </c>
      <c r="M41" s="17">
        <f t="shared" si="0"/>
        <v>0</v>
      </c>
      <c r="N41" s="16">
        <f t="shared" si="5"/>
        <v>0</v>
      </c>
    </row>
    <row r="42" spans="1:14" ht="15" customHeight="1" x14ac:dyDescent="0.3">
      <c r="A42" t="s">
        <v>84</v>
      </c>
      <c r="B42" s="13" t="s">
        <v>304</v>
      </c>
      <c r="C42" t="s">
        <v>237</v>
      </c>
      <c r="D42">
        <v>14200</v>
      </c>
      <c r="E42">
        <v>0</v>
      </c>
      <c r="F42">
        <v>14200</v>
      </c>
      <c r="G42">
        <v>584</v>
      </c>
      <c r="H42">
        <v>584</v>
      </c>
      <c r="I42">
        <v>584</v>
      </c>
      <c r="J42">
        <v>575.96</v>
      </c>
      <c r="K42">
        <v>13616</v>
      </c>
      <c r="L42">
        <v>13616</v>
      </c>
      <c r="M42" s="17">
        <f t="shared" si="0"/>
        <v>8.0399999999999636</v>
      </c>
      <c r="N42" s="16">
        <f t="shared" si="5"/>
        <v>4.1126760563380278E-2</v>
      </c>
    </row>
    <row r="43" spans="1:14" ht="15" customHeight="1" x14ac:dyDescent="0.3">
      <c r="A43" t="s">
        <v>85</v>
      </c>
      <c r="B43" s="13" t="s">
        <v>304</v>
      </c>
      <c r="C43" t="s">
        <v>238</v>
      </c>
      <c r="D43">
        <v>4000</v>
      </c>
      <c r="E43">
        <v>0</v>
      </c>
      <c r="F43">
        <v>4000</v>
      </c>
      <c r="G43">
        <v>0</v>
      </c>
      <c r="H43">
        <v>0</v>
      </c>
      <c r="I43">
        <v>0</v>
      </c>
      <c r="J43">
        <v>0</v>
      </c>
      <c r="K43">
        <v>4000</v>
      </c>
      <c r="L43">
        <v>4000</v>
      </c>
      <c r="M43" s="17">
        <f t="shared" si="0"/>
        <v>0</v>
      </c>
      <c r="N43" s="16">
        <f t="shared" si="5"/>
        <v>0</v>
      </c>
    </row>
    <row r="44" spans="1:14" ht="15" customHeight="1" x14ac:dyDescent="0.3">
      <c r="A44" t="s">
        <v>86</v>
      </c>
      <c r="B44" s="13" t="s">
        <v>304</v>
      </c>
      <c r="C44" t="s">
        <v>239</v>
      </c>
      <c r="D44">
        <v>4000</v>
      </c>
      <c r="E44">
        <v>0</v>
      </c>
      <c r="F44">
        <v>4000</v>
      </c>
      <c r="G44">
        <v>584</v>
      </c>
      <c r="H44">
        <v>584</v>
      </c>
      <c r="I44">
        <v>584</v>
      </c>
      <c r="J44">
        <v>575.96</v>
      </c>
      <c r="K44">
        <v>3416</v>
      </c>
      <c r="L44">
        <v>3416</v>
      </c>
      <c r="M44" s="17">
        <f t="shared" si="0"/>
        <v>8.0399999999999636</v>
      </c>
      <c r="N44" s="16">
        <f t="shared" si="5"/>
        <v>0.14599999999999999</v>
      </c>
    </row>
    <row r="45" spans="1:14" ht="15" customHeight="1" x14ac:dyDescent="0.3">
      <c r="A45" t="s">
        <v>87</v>
      </c>
      <c r="B45" s="13" t="s">
        <v>304</v>
      </c>
      <c r="C45" t="s">
        <v>240</v>
      </c>
      <c r="D45">
        <v>6200</v>
      </c>
      <c r="E45">
        <v>0</v>
      </c>
      <c r="F45">
        <v>6200</v>
      </c>
      <c r="G45">
        <v>0</v>
      </c>
      <c r="H45">
        <v>0</v>
      </c>
      <c r="I45">
        <v>0</v>
      </c>
      <c r="J45">
        <v>0</v>
      </c>
      <c r="K45">
        <v>6200</v>
      </c>
      <c r="L45">
        <v>6200</v>
      </c>
      <c r="M45" s="17">
        <f t="shared" si="0"/>
        <v>0</v>
      </c>
      <c r="N45" s="16">
        <f t="shared" si="5"/>
        <v>0</v>
      </c>
    </row>
    <row r="46" spans="1:14" ht="15" customHeight="1" x14ac:dyDescent="0.3">
      <c r="A46" t="s">
        <v>88</v>
      </c>
      <c r="B46" s="13" t="s">
        <v>304</v>
      </c>
      <c r="C46" t="s">
        <v>241</v>
      </c>
      <c r="D46">
        <v>13000</v>
      </c>
      <c r="E46">
        <v>3500</v>
      </c>
      <c r="F46">
        <v>16500</v>
      </c>
      <c r="G46">
        <v>8039.02</v>
      </c>
      <c r="H46">
        <v>8039.02</v>
      </c>
      <c r="I46">
        <v>8039.02</v>
      </c>
      <c r="J46">
        <v>8039.02</v>
      </c>
      <c r="K46">
        <v>8460.98</v>
      </c>
      <c r="L46">
        <v>8460.98</v>
      </c>
      <c r="M46" s="17">
        <f t="shared" si="0"/>
        <v>0</v>
      </c>
      <c r="N46" s="16">
        <f t="shared" si="5"/>
        <v>0.48721333333333339</v>
      </c>
    </row>
    <row r="47" spans="1:14" ht="15" customHeight="1" x14ac:dyDescent="0.3">
      <c r="A47" t="s">
        <v>89</v>
      </c>
      <c r="B47" s="13" t="s">
        <v>304</v>
      </c>
      <c r="C47" t="s">
        <v>242</v>
      </c>
      <c r="D47">
        <v>3000</v>
      </c>
      <c r="E47">
        <v>0</v>
      </c>
      <c r="F47">
        <v>3000</v>
      </c>
      <c r="G47">
        <v>562.79999999999995</v>
      </c>
      <c r="H47">
        <v>562.79999999999995</v>
      </c>
      <c r="I47">
        <v>562.79999999999995</v>
      </c>
      <c r="J47">
        <v>562.79999999999995</v>
      </c>
      <c r="K47">
        <v>2437.1999999999998</v>
      </c>
      <c r="L47">
        <v>2437.1999999999998</v>
      </c>
      <c r="M47" s="17">
        <f t="shared" si="0"/>
        <v>0</v>
      </c>
      <c r="N47" s="16">
        <f t="shared" si="5"/>
        <v>0.18759999999999999</v>
      </c>
    </row>
    <row r="48" spans="1:14" ht="15" customHeight="1" x14ac:dyDescent="0.3">
      <c r="A48" t="s">
        <v>90</v>
      </c>
      <c r="B48" s="13" t="s">
        <v>304</v>
      </c>
      <c r="C48" t="s">
        <v>243</v>
      </c>
      <c r="D48">
        <v>1000</v>
      </c>
      <c r="E48">
        <v>0</v>
      </c>
      <c r="F48">
        <v>1000</v>
      </c>
      <c r="G48">
        <v>0</v>
      </c>
      <c r="H48">
        <v>0</v>
      </c>
      <c r="I48">
        <v>0</v>
      </c>
      <c r="J48">
        <v>0</v>
      </c>
      <c r="K48">
        <v>1000</v>
      </c>
      <c r="L48">
        <v>1000</v>
      </c>
      <c r="M48" s="17">
        <f t="shared" si="0"/>
        <v>0</v>
      </c>
      <c r="N48" s="16">
        <f t="shared" si="5"/>
        <v>0</v>
      </c>
    </row>
    <row r="49" spans="1:14" ht="15" customHeight="1" x14ac:dyDescent="0.3">
      <c r="A49" t="s">
        <v>91</v>
      </c>
      <c r="B49" s="13" t="s">
        <v>304</v>
      </c>
      <c r="C49" t="s">
        <v>245</v>
      </c>
      <c r="D49">
        <v>3000</v>
      </c>
      <c r="E49">
        <v>0</v>
      </c>
      <c r="F49">
        <v>3000</v>
      </c>
      <c r="G49">
        <v>992.79</v>
      </c>
      <c r="H49">
        <v>992.79</v>
      </c>
      <c r="I49">
        <v>992.79</v>
      </c>
      <c r="J49">
        <v>992.79</v>
      </c>
      <c r="K49">
        <v>2007.21</v>
      </c>
      <c r="L49">
        <v>2007.21</v>
      </c>
      <c r="M49" s="17">
        <f t="shared" si="0"/>
        <v>0</v>
      </c>
      <c r="N49" s="16">
        <f t="shared" si="5"/>
        <v>0.33093</v>
      </c>
    </row>
    <row r="50" spans="1:14" ht="15" customHeight="1" x14ac:dyDescent="0.3">
      <c r="A50" t="s">
        <v>92</v>
      </c>
      <c r="B50" s="13" t="s">
        <v>304</v>
      </c>
      <c r="C50" t="s">
        <v>246</v>
      </c>
      <c r="D50">
        <v>1000</v>
      </c>
      <c r="E50">
        <v>500</v>
      </c>
      <c r="F50">
        <v>1500</v>
      </c>
      <c r="G50">
        <v>1355.28</v>
      </c>
      <c r="H50">
        <v>1355.28</v>
      </c>
      <c r="I50">
        <v>1355.28</v>
      </c>
      <c r="J50">
        <v>1355.28</v>
      </c>
      <c r="K50">
        <v>144.72000000000003</v>
      </c>
      <c r="L50">
        <v>144.72000000000003</v>
      </c>
      <c r="M50" s="17">
        <f t="shared" si="0"/>
        <v>0</v>
      </c>
      <c r="N50" s="16">
        <f t="shared" si="5"/>
        <v>0.90351999999999999</v>
      </c>
    </row>
    <row r="51" spans="1:14" ht="15" customHeight="1" x14ac:dyDescent="0.3">
      <c r="A51" t="s">
        <v>93</v>
      </c>
      <c r="B51" s="13" t="s">
        <v>304</v>
      </c>
      <c r="C51" t="s">
        <v>247</v>
      </c>
      <c r="D51">
        <v>3000</v>
      </c>
      <c r="E51">
        <v>0</v>
      </c>
      <c r="F51">
        <v>3000</v>
      </c>
      <c r="G51">
        <v>2801.45</v>
      </c>
      <c r="H51">
        <v>2801.45</v>
      </c>
      <c r="I51">
        <v>2801.45</v>
      </c>
      <c r="J51">
        <v>2801.45</v>
      </c>
      <c r="K51">
        <v>198.55000000000018</v>
      </c>
      <c r="L51">
        <v>198.55000000000018</v>
      </c>
      <c r="M51" s="17">
        <f t="shared" si="0"/>
        <v>0</v>
      </c>
      <c r="N51" s="16">
        <f t="shared" si="5"/>
        <v>0.93381666666666663</v>
      </c>
    </row>
    <row r="52" spans="1:14" ht="15" customHeight="1" x14ac:dyDescent="0.3">
      <c r="A52" t="s">
        <v>94</v>
      </c>
      <c r="B52" s="13" t="s">
        <v>304</v>
      </c>
      <c r="C52" t="s">
        <v>248</v>
      </c>
      <c r="D52">
        <v>1000</v>
      </c>
      <c r="E52">
        <v>0</v>
      </c>
      <c r="F52">
        <v>1000</v>
      </c>
      <c r="G52">
        <v>0</v>
      </c>
      <c r="H52">
        <v>0</v>
      </c>
      <c r="I52">
        <v>0</v>
      </c>
      <c r="J52">
        <v>0</v>
      </c>
      <c r="K52">
        <v>1000</v>
      </c>
      <c r="L52">
        <v>1000</v>
      </c>
      <c r="M52" s="17">
        <f t="shared" si="0"/>
        <v>0</v>
      </c>
      <c r="N52" s="16">
        <f t="shared" si="5"/>
        <v>0</v>
      </c>
    </row>
    <row r="53" spans="1:14" ht="15" customHeight="1" x14ac:dyDescent="0.3">
      <c r="A53" t="s">
        <v>95</v>
      </c>
      <c r="B53" s="13" t="s">
        <v>304</v>
      </c>
      <c r="C53" t="s">
        <v>249</v>
      </c>
      <c r="D53">
        <v>1000</v>
      </c>
      <c r="E53">
        <v>0</v>
      </c>
      <c r="F53">
        <v>1000</v>
      </c>
      <c r="G53">
        <v>993.37</v>
      </c>
      <c r="H53">
        <v>993.37</v>
      </c>
      <c r="I53">
        <v>993.37</v>
      </c>
      <c r="J53">
        <v>993.37</v>
      </c>
      <c r="K53">
        <v>6.6299999999999955</v>
      </c>
      <c r="L53">
        <v>6.6299999999999955</v>
      </c>
      <c r="M53" s="17">
        <f t="shared" si="0"/>
        <v>0</v>
      </c>
      <c r="N53" s="16">
        <f t="shared" si="5"/>
        <v>0.99336999999999998</v>
      </c>
    </row>
    <row r="54" spans="1:14" ht="15" customHeight="1" x14ac:dyDescent="0.3">
      <c r="A54" t="s">
        <v>96</v>
      </c>
      <c r="C54" t="s">
        <v>253</v>
      </c>
      <c r="D54">
        <v>6400</v>
      </c>
      <c r="E54">
        <v>-100</v>
      </c>
      <c r="F54">
        <v>6300</v>
      </c>
      <c r="G54">
        <v>2731.47</v>
      </c>
      <c r="H54">
        <v>2731.47</v>
      </c>
      <c r="I54">
        <v>2731.47</v>
      </c>
      <c r="J54">
        <v>2731.47</v>
      </c>
      <c r="K54">
        <v>3568.53</v>
      </c>
      <c r="L54">
        <v>3568.53</v>
      </c>
      <c r="M54" s="17">
        <f t="shared" si="0"/>
        <v>0</v>
      </c>
      <c r="N54" s="16">
        <f t="shared" si="5"/>
        <v>0.43356666666666666</v>
      </c>
    </row>
    <row r="55" spans="1:14" ht="15" customHeight="1" x14ac:dyDescent="0.3">
      <c r="A55" t="s">
        <v>97</v>
      </c>
      <c r="C55" t="s">
        <v>254</v>
      </c>
      <c r="D55">
        <v>700</v>
      </c>
      <c r="E55">
        <v>0</v>
      </c>
      <c r="F55">
        <v>700</v>
      </c>
      <c r="G55">
        <v>503.27</v>
      </c>
      <c r="H55">
        <v>503.27</v>
      </c>
      <c r="I55">
        <v>503.27</v>
      </c>
      <c r="J55">
        <v>503.27</v>
      </c>
      <c r="K55">
        <v>196.73000000000002</v>
      </c>
      <c r="L55">
        <v>196.73000000000002</v>
      </c>
      <c r="M55" s="17">
        <f t="shared" si="0"/>
        <v>0</v>
      </c>
      <c r="N55" s="16">
        <f t="shared" si="5"/>
        <v>0.71895714285714285</v>
      </c>
    </row>
    <row r="56" spans="1:14" ht="15" customHeight="1" x14ac:dyDescent="0.3">
      <c r="A56" t="s">
        <v>98</v>
      </c>
      <c r="C56" t="s">
        <v>255</v>
      </c>
      <c r="D56">
        <v>700</v>
      </c>
      <c r="E56">
        <v>0</v>
      </c>
      <c r="F56">
        <v>700</v>
      </c>
      <c r="G56">
        <v>503.27</v>
      </c>
      <c r="H56">
        <v>503.27</v>
      </c>
      <c r="I56">
        <v>503.27</v>
      </c>
      <c r="J56">
        <v>503.27</v>
      </c>
      <c r="K56">
        <v>196.73000000000002</v>
      </c>
      <c r="L56">
        <v>196.73000000000002</v>
      </c>
      <c r="M56" s="17">
        <f t="shared" si="0"/>
        <v>0</v>
      </c>
      <c r="N56" s="16">
        <f t="shared" si="5"/>
        <v>0.71895714285714285</v>
      </c>
    </row>
    <row r="57" spans="1:14" ht="15" customHeight="1" x14ac:dyDescent="0.3">
      <c r="A57" t="s">
        <v>99</v>
      </c>
      <c r="C57" t="s">
        <v>256</v>
      </c>
      <c r="D57">
        <v>5700</v>
      </c>
      <c r="E57">
        <v>-100</v>
      </c>
      <c r="F57">
        <v>5600</v>
      </c>
      <c r="G57">
        <v>2228.1999999999998</v>
      </c>
      <c r="H57">
        <v>2228.1999999999998</v>
      </c>
      <c r="I57">
        <v>2228.1999999999998</v>
      </c>
      <c r="J57">
        <v>2228.1999999999998</v>
      </c>
      <c r="K57">
        <v>3371.8</v>
      </c>
      <c r="L57">
        <v>3371.8</v>
      </c>
      <c r="M57" s="17">
        <f t="shared" si="0"/>
        <v>0</v>
      </c>
      <c r="N57" s="16">
        <f t="shared" si="5"/>
        <v>0.3978928571428571</v>
      </c>
    </row>
    <row r="58" spans="1:14" ht="15" customHeight="1" x14ac:dyDescent="0.3">
      <c r="A58" t="s">
        <v>100</v>
      </c>
      <c r="C58" t="s">
        <v>257</v>
      </c>
      <c r="D58">
        <v>5000</v>
      </c>
      <c r="E58">
        <v>-100</v>
      </c>
      <c r="F58">
        <v>4900</v>
      </c>
      <c r="G58">
        <v>2164.64</v>
      </c>
      <c r="H58">
        <v>2164.64</v>
      </c>
      <c r="I58">
        <v>2164.64</v>
      </c>
      <c r="J58">
        <v>2164.64</v>
      </c>
      <c r="K58">
        <v>2735.36</v>
      </c>
      <c r="L58">
        <v>2735.36</v>
      </c>
      <c r="M58" s="17">
        <f t="shared" si="0"/>
        <v>0</v>
      </c>
      <c r="N58" s="16">
        <f t="shared" si="5"/>
        <v>0.44176326530612242</v>
      </c>
    </row>
    <row r="59" spans="1:14" ht="15" customHeight="1" x14ac:dyDescent="0.3">
      <c r="A59" t="s">
        <v>101</v>
      </c>
      <c r="C59" t="s">
        <v>258</v>
      </c>
      <c r="D59">
        <v>200</v>
      </c>
      <c r="E59">
        <v>0</v>
      </c>
      <c r="F59">
        <v>200</v>
      </c>
      <c r="G59">
        <v>63.56</v>
      </c>
      <c r="H59">
        <v>63.56</v>
      </c>
      <c r="I59">
        <v>63.56</v>
      </c>
      <c r="J59">
        <v>63.56</v>
      </c>
      <c r="K59">
        <v>136.44</v>
      </c>
      <c r="L59">
        <v>136.44</v>
      </c>
      <c r="M59" s="17">
        <f t="shared" si="0"/>
        <v>0</v>
      </c>
      <c r="N59" s="16">
        <f t="shared" si="5"/>
        <v>0.31780000000000003</v>
      </c>
    </row>
    <row r="60" spans="1:14" ht="15" customHeight="1" x14ac:dyDescent="0.3">
      <c r="A60" t="s">
        <v>102</v>
      </c>
      <c r="C60" t="s">
        <v>259</v>
      </c>
      <c r="D60">
        <v>500</v>
      </c>
      <c r="E60">
        <v>0</v>
      </c>
      <c r="F60">
        <v>500</v>
      </c>
      <c r="G60">
        <v>0</v>
      </c>
      <c r="H60">
        <v>0</v>
      </c>
      <c r="I60">
        <v>0</v>
      </c>
      <c r="J60">
        <v>0</v>
      </c>
      <c r="K60">
        <v>500</v>
      </c>
      <c r="L60">
        <v>500</v>
      </c>
      <c r="M60" s="17">
        <f t="shared" si="0"/>
        <v>0</v>
      </c>
      <c r="N60" s="16">
        <f t="shared" si="5"/>
        <v>0</v>
      </c>
    </row>
    <row r="61" spans="1:14" ht="15" customHeight="1" x14ac:dyDescent="0.3">
      <c r="A61" t="s">
        <v>103</v>
      </c>
      <c r="C61" t="s">
        <v>260</v>
      </c>
      <c r="D61">
        <v>14500</v>
      </c>
      <c r="E61">
        <v>0</v>
      </c>
      <c r="F61">
        <v>14500</v>
      </c>
      <c r="G61">
        <v>7333.19</v>
      </c>
      <c r="H61">
        <v>7333.19</v>
      </c>
      <c r="I61">
        <v>7333.19</v>
      </c>
      <c r="J61">
        <v>7333.19</v>
      </c>
      <c r="K61">
        <v>7166.81</v>
      </c>
      <c r="L61">
        <v>7166.81</v>
      </c>
      <c r="M61" s="17">
        <f t="shared" si="0"/>
        <v>0</v>
      </c>
      <c r="N61" s="16">
        <f t="shared" si="5"/>
        <v>0.50573724137931031</v>
      </c>
    </row>
    <row r="62" spans="1:14" ht="15" customHeight="1" x14ac:dyDescent="0.3">
      <c r="A62" t="s">
        <v>104</v>
      </c>
      <c r="C62" t="s">
        <v>261</v>
      </c>
      <c r="D62">
        <v>14500</v>
      </c>
      <c r="E62">
        <v>0</v>
      </c>
      <c r="F62">
        <v>14500</v>
      </c>
      <c r="G62">
        <v>7333.19</v>
      </c>
      <c r="H62">
        <v>7333.19</v>
      </c>
      <c r="I62">
        <v>7333.19</v>
      </c>
      <c r="J62">
        <v>7333.19</v>
      </c>
      <c r="K62">
        <v>7166.81</v>
      </c>
      <c r="L62">
        <v>7166.81</v>
      </c>
      <c r="M62" s="17">
        <f t="shared" si="0"/>
        <v>0</v>
      </c>
      <c r="N62" s="16">
        <f t="shared" si="5"/>
        <v>0.50573724137931031</v>
      </c>
    </row>
    <row r="63" spans="1:14" ht="15" customHeight="1" x14ac:dyDescent="0.3">
      <c r="A63" t="s">
        <v>105</v>
      </c>
      <c r="C63" t="s">
        <v>262</v>
      </c>
      <c r="D63">
        <v>14500</v>
      </c>
      <c r="E63">
        <v>0</v>
      </c>
      <c r="F63">
        <v>14500</v>
      </c>
      <c r="G63">
        <v>7333.19</v>
      </c>
      <c r="H63">
        <v>7333.19</v>
      </c>
      <c r="I63">
        <v>7333.19</v>
      </c>
      <c r="J63">
        <v>7333.19</v>
      </c>
      <c r="K63">
        <v>7166.81</v>
      </c>
      <c r="L63">
        <v>7166.81</v>
      </c>
      <c r="M63" s="17">
        <f t="shared" si="0"/>
        <v>0</v>
      </c>
      <c r="N63" s="16">
        <f t="shared" si="5"/>
        <v>0.50573724137931031</v>
      </c>
    </row>
    <row r="64" spans="1:14" ht="15" customHeight="1" x14ac:dyDescent="0.3">
      <c r="A64" t="s">
        <v>106</v>
      </c>
      <c r="C64" t="s">
        <v>265</v>
      </c>
      <c r="D64">
        <v>1101063.44</v>
      </c>
      <c r="E64">
        <v>1193423.8400000001</v>
      </c>
      <c r="F64">
        <v>2294487.2800000003</v>
      </c>
      <c r="G64">
        <v>634386.80000000005</v>
      </c>
      <c r="H64">
        <v>634386.80000000005</v>
      </c>
      <c r="I64">
        <v>634386.80000000005</v>
      </c>
      <c r="J64">
        <v>619200.14</v>
      </c>
      <c r="K64">
        <v>1660100.4800000002</v>
      </c>
      <c r="L64">
        <v>1660100.4800000002</v>
      </c>
      <c r="M64" s="17">
        <f t="shared" si="0"/>
        <v>15186.660000000033</v>
      </c>
      <c r="N64" s="16">
        <f t="shared" si="5"/>
        <v>0.27648303197392315</v>
      </c>
    </row>
    <row r="65" spans="1:14" ht="15" customHeight="1" x14ac:dyDescent="0.3">
      <c r="A65" t="s">
        <v>107</v>
      </c>
      <c r="C65" t="s">
        <v>266</v>
      </c>
      <c r="D65">
        <v>42325</v>
      </c>
      <c r="E65">
        <v>12766.44</v>
      </c>
      <c r="F65">
        <v>55091.44</v>
      </c>
      <c r="G65">
        <v>36881.74</v>
      </c>
      <c r="H65">
        <v>36881.74</v>
      </c>
      <c r="I65">
        <v>36881.74</v>
      </c>
      <c r="J65">
        <v>34220.730000000003</v>
      </c>
      <c r="K65">
        <v>18209.700000000004</v>
      </c>
      <c r="L65">
        <v>18209.700000000004</v>
      </c>
      <c r="M65" s="17">
        <f t="shared" si="0"/>
        <v>2661.0099999999948</v>
      </c>
      <c r="N65" s="16">
        <f t="shared" si="5"/>
        <v>0.66946407645180439</v>
      </c>
    </row>
    <row r="66" spans="1:14" ht="15" customHeight="1" x14ac:dyDescent="0.3">
      <c r="A66" t="s">
        <v>108</v>
      </c>
      <c r="C66" t="s">
        <v>189</v>
      </c>
      <c r="D66">
        <v>21600</v>
      </c>
      <c r="E66">
        <v>0</v>
      </c>
      <c r="F66">
        <v>21600</v>
      </c>
      <c r="G66">
        <v>14136.88</v>
      </c>
      <c r="H66">
        <v>14136.88</v>
      </c>
      <c r="I66">
        <v>14136.88</v>
      </c>
      <c r="J66">
        <v>13929.41</v>
      </c>
      <c r="K66">
        <v>7463.1200000000008</v>
      </c>
      <c r="L66">
        <v>7463.1200000000008</v>
      </c>
      <c r="M66" s="17">
        <f t="shared" ref="M66:M129" si="6">+I66-J66</f>
        <v>207.46999999999935</v>
      </c>
      <c r="N66" s="16">
        <f t="shared" si="5"/>
        <v>0.65448518518518517</v>
      </c>
    </row>
    <row r="67" spans="1:14" ht="15" customHeight="1" x14ac:dyDescent="0.3">
      <c r="A67" t="s">
        <v>109</v>
      </c>
      <c r="C67" t="s">
        <v>15</v>
      </c>
      <c r="D67">
        <v>21600</v>
      </c>
      <c r="E67">
        <v>0</v>
      </c>
      <c r="F67">
        <v>21600</v>
      </c>
      <c r="G67">
        <v>14136.88</v>
      </c>
      <c r="H67">
        <v>14136.88</v>
      </c>
      <c r="I67">
        <v>14136.88</v>
      </c>
      <c r="J67">
        <v>13929.41</v>
      </c>
      <c r="K67">
        <v>7463.1200000000008</v>
      </c>
      <c r="L67">
        <v>7463.1200000000008</v>
      </c>
      <c r="M67" s="17">
        <f t="shared" si="6"/>
        <v>207.46999999999935</v>
      </c>
      <c r="N67" s="16">
        <f t="shared" si="5"/>
        <v>0.65448518518518517</v>
      </c>
    </row>
    <row r="68" spans="1:14" ht="15" customHeight="1" x14ac:dyDescent="0.3">
      <c r="A68" t="s">
        <v>110</v>
      </c>
      <c r="C68" t="s">
        <v>190</v>
      </c>
      <c r="D68">
        <v>3300</v>
      </c>
      <c r="E68">
        <v>-0.08</v>
      </c>
      <c r="F68">
        <v>3299.92</v>
      </c>
      <c r="G68">
        <v>1533.36</v>
      </c>
      <c r="H68">
        <v>1533.36</v>
      </c>
      <c r="I68">
        <v>1533.36</v>
      </c>
      <c r="J68">
        <v>1533.36</v>
      </c>
      <c r="K68">
        <v>1766.5600000000002</v>
      </c>
      <c r="L68">
        <v>1766.5600000000002</v>
      </c>
      <c r="M68" s="17">
        <f t="shared" si="6"/>
        <v>0</v>
      </c>
      <c r="N68" s="16">
        <f t="shared" si="5"/>
        <v>0.46466581008024432</v>
      </c>
    </row>
    <row r="69" spans="1:14" ht="15" customHeight="1" x14ac:dyDescent="0.3">
      <c r="A69" t="s">
        <v>111</v>
      </c>
      <c r="C69" t="s">
        <v>191</v>
      </c>
      <c r="D69">
        <v>1800</v>
      </c>
      <c r="E69">
        <v>0</v>
      </c>
      <c r="F69">
        <v>1800</v>
      </c>
      <c r="G69">
        <v>306.72000000000003</v>
      </c>
      <c r="H69">
        <v>306.72000000000003</v>
      </c>
      <c r="I69">
        <v>306.72000000000003</v>
      </c>
      <c r="J69">
        <v>306.72000000000003</v>
      </c>
      <c r="K69">
        <v>1493.28</v>
      </c>
      <c r="L69">
        <v>1493.28</v>
      </c>
      <c r="M69" s="17">
        <f t="shared" si="6"/>
        <v>0</v>
      </c>
      <c r="N69" s="16">
        <f t="shared" si="5"/>
        <v>0.17040000000000002</v>
      </c>
    </row>
    <row r="70" spans="1:14" ht="15" customHeight="1" x14ac:dyDescent="0.3">
      <c r="A70" t="s">
        <v>112</v>
      </c>
      <c r="C70" t="s">
        <v>192</v>
      </c>
      <c r="D70">
        <v>1500</v>
      </c>
      <c r="E70">
        <v>-0.08</v>
      </c>
      <c r="F70">
        <v>1499.92</v>
      </c>
      <c r="G70">
        <v>1226.6400000000001</v>
      </c>
      <c r="H70">
        <v>1226.6400000000001</v>
      </c>
      <c r="I70">
        <v>1226.6400000000001</v>
      </c>
      <c r="J70">
        <v>1226.6400000000001</v>
      </c>
      <c r="K70">
        <v>273.27999999999997</v>
      </c>
      <c r="L70">
        <v>273.27999999999997</v>
      </c>
      <c r="M70" s="17">
        <f t="shared" si="6"/>
        <v>0</v>
      </c>
      <c r="N70" s="16">
        <f t="shared" si="5"/>
        <v>0.81780361619286368</v>
      </c>
    </row>
    <row r="71" spans="1:14" ht="15" customHeight="1" x14ac:dyDescent="0.3">
      <c r="A71" t="s">
        <v>113</v>
      </c>
      <c r="C71" t="s">
        <v>193</v>
      </c>
      <c r="D71">
        <v>11000</v>
      </c>
      <c r="E71">
        <v>12766.52</v>
      </c>
      <c r="F71">
        <v>23766.52</v>
      </c>
      <c r="G71">
        <v>18297.77</v>
      </c>
      <c r="H71">
        <v>18297.77</v>
      </c>
      <c r="I71">
        <v>18297.77</v>
      </c>
      <c r="J71">
        <v>16058.93</v>
      </c>
      <c r="K71">
        <v>5468.75</v>
      </c>
      <c r="L71">
        <v>5468.75</v>
      </c>
      <c r="M71" s="17">
        <f t="shared" si="6"/>
        <v>2238.84</v>
      </c>
      <c r="N71" s="16">
        <f t="shared" si="5"/>
        <v>0.76989689697944841</v>
      </c>
    </row>
    <row r="72" spans="1:14" ht="15" customHeight="1" x14ac:dyDescent="0.3">
      <c r="A72" t="s">
        <v>114</v>
      </c>
      <c r="C72" t="s">
        <v>194</v>
      </c>
      <c r="D72">
        <v>11000</v>
      </c>
      <c r="E72">
        <v>12766.52</v>
      </c>
      <c r="F72">
        <v>23766.52</v>
      </c>
      <c r="G72">
        <v>18297.77</v>
      </c>
      <c r="H72">
        <v>18297.77</v>
      </c>
      <c r="I72">
        <v>18297.77</v>
      </c>
      <c r="J72">
        <v>16058.93</v>
      </c>
      <c r="K72">
        <v>5468.75</v>
      </c>
      <c r="L72">
        <v>5468.75</v>
      </c>
      <c r="M72" s="17">
        <f t="shared" si="6"/>
        <v>2238.84</v>
      </c>
      <c r="N72" s="16">
        <f t="shared" si="5"/>
        <v>0.76989689697944841</v>
      </c>
    </row>
    <row r="73" spans="1:14" ht="15" customHeight="1" x14ac:dyDescent="0.3">
      <c r="A73" t="s">
        <v>115</v>
      </c>
      <c r="C73" t="s">
        <v>196</v>
      </c>
      <c r="D73">
        <v>4425</v>
      </c>
      <c r="E73">
        <v>0</v>
      </c>
      <c r="F73">
        <v>4425</v>
      </c>
      <c r="G73">
        <v>2913.73</v>
      </c>
      <c r="H73">
        <v>2913.73</v>
      </c>
      <c r="I73">
        <v>2913.73</v>
      </c>
      <c r="J73">
        <v>2699.03</v>
      </c>
      <c r="K73">
        <v>1511.27</v>
      </c>
      <c r="L73">
        <v>1511.27</v>
      </c>
      <c r="M73" s="17">
        <f t="shared" si="6"/>
        <v>214.69999999999982</v>
      </c>
      <c r="N73" s="16">
        <f t="shared" si="5"/>
        <v>0.65847005649717516</v>
      </c>
    </row>
    <row r="74" spans="1:14" ht="15" customHeight="1" x14ac:dyDescent="0.3">
      <c r="A74" t="s">
        <v>116</v>
      </c>
      <c r="C74" t="s">
        <v>197</v>
      </c>
      <c r="D74">
        <v>2625</v>
      </c>
      <c r="E74">
        <v>0</v>
      </c>
      <c r="F74">
        <v>2625</v>
      </c>
      <c r="G74">
        <v>1736.13</v>
      </c>
      <c r="H74">
        <v>1736.13</v>
      </c>
      <c r="I74">
        <v>1736.13</v>
      </c>
      <c r="J74">
        <v>1521.43</v>
      </c>
      <c r="K74">
        <v>888.86999999999989</v>
      </c>
      <c r="L74">
        <v>888.86999999999989</v>
      </c>
      <c r="M74" s="17">
        <f t="shared" si="6"/>
        <v>214.70000000000005</v>
      </c>
      <c r="N74" s="16">
        <f t="shared" si="5"/>
        <v>0.66138285714285716</v>
      </c>
    </row>
    <row r="75" spans="1:14" ht="15" customHeight="1" x14ac:dyDescent="0.3">
      <c r="A75" t="s">
        <v>117</v>
      </c>
      <c r="C75" t="s">
        <v>198</v>
      </c>
      <c r="D75">
        <v>1800</v>
      </c>
      <c r="E75">
        <v>0</v>
      </c>
      <c r="F75">
        <v>1800</v>
      </c>
      <c r="G75">
        <v>1177.5999999999999</v>
      </c>
      <c r="H75">
        <v>1177.5999999999999</v>
      </c>
      <c r="I75">
        <v>1177.5999999999999</v>
      </c>
      <c r="J75">
        <v>1177.5999999999999</v>
      </c>
      <c r="K75">
        <v>622.40000000000009</v>
      </c>
      <c r="L75">
        <v>622.40000000000009</v>
      </c>
      <c r="M75" s="17">
        <f t="shared" si="6"/>
        <v>0</v>
      </c>
      <c r="N75" s="16">
        <f t="shared" si="5"/>
        <v>0.65422222222222215</v>
      </c>
    </row>
    <row r="76" spans="1:14" ht="15" customHeight="1" x14ac:dyDescent="0.3">
      <c r="A76" t="s">
        <v>118</v>
      </c>
      <c r="C76" t="s">
        <v>199</v>
      </c>
      <c r="D76">
        <v>2000</v>
      </c>
      <c r="E76">
        <v>0</v>
      </c>
      <c r="F76">
        <v>2000</v>
      </c>
      <c r="G76">
        <v>0</v>
      </c>
      <c r="H76">
        <v>0</v>
      </c>
      <c r="I76">
        <v>0</v>
      </c>
      <c r="J76">
        <v>0</v>
      </c>
      <c r="K76">
        <v>2000</v>
      </c>
      <c r="L76">
        <v>2000</v>
      </c>
      <c r="M76" s="17">
        <f t="shared" si="6"/>
        <v>0</v>
      </c>
      <c r="N76" s="16">
        <f t="shared" si="5"/>
        <v>0</v>
      </c>
    </row>
    <row r="77" spans="1:14" ht="15" customHeight="1" x14ac:dyDescent="0.3">
      <c r="A77" t="s">
        <v>119</v>
      </c>
      <c r="C77" t="s">
        <v>267</v>
      </c>
      <c r="D77">
        <v>2000</v>
      </c>
      <c r="E77">
        <v>0</v>
      </c>
      <c r="F77">
        <v>2000</v>
      </c>
      <c r="G77">
        <v>0</v>
      </c>
      <c r="H77">
        <v>0</v>
      </c>
      <c r="I77">
        <v>0</v>
      </c>
      <c r="J77">
        <v>0</v>
      </c>
      <c r="K77">
        <v>2000</v>
      </c>
      <c r="L77">
        <v>2000</v>
      </c>
      <c r="M77" s="17">
        <f t="shared" si="6"/>
        <v>0</v>
      </c>
      <c r="N77" s="16">
        <f t="shared" si="5"/>
        <v>0</v>
      </c>
    </row>
    <row r="78" spans="1:14" ht="15" customHeight="1" x14ac:dyDescent="0.3">
      <c r="A78" t="s">
        <v>120</v>
      </c>
      <c r="C78" t="s">
        <v>268</v>
      </c>
      <c r="D78">
        <v>492536.82</v>
      </c>
      <c r="E78">
        <v>325509.03000000003</v>
      </c>
      <c r="F78">
        <v>818045.85000000009</v>
      </c>
      <c r="G78">
        <v>194628.15</v>
      </c>
      <c r="H78">
        <v>194628.15</v>
      </c>
      <c r="I78">
        <v>194628.15</v>
      </c>
      <c r="J78">
        <v>193026.93</v>
      </c>
      <c r="K78">
        <v>623417.70000000007</v>
      </c>
      <c r="L78">
        <v>623417.70000000007</v>
      </c>
      <c r="M78" s="17">
        <f t="shared" si="6"/>
        <v>1601.2200000000012</v>
      </c>
      <c r="N78" s="16">
        <f t="shared" si="5"/>
        <v>0.23791838807079085</v>
      </c>
    </row>
    <row r="79" spans="1:14" ht="15" customHeight="1" x14ac:dyDescent="0.3">
      <c r="A79" t="s">
        <v>121</v>
      </c>
      <c r="C79" t="s">
        <v>208</v>
      </c>
      <c r="D79">
        <v>97404</v>
      </c>
      <c r="E79">
        <v>81783.009999999995</v>
      </c>
      <c r="F79">
        <v>179187.01</v>
      </c>
      <c r="G79">
        <v>45751.26</v>
      </c>
      <c r="H79">
        <v>45751.26</v>
      </c>
      <c r="I79">
        <v>45751.26</v>
      </c>
      <c r="J79">
        <v>45521.22</v>
      </c>
      <c r="K79">
        <v>133435.75</v>
      </c>
      <c r="L79">
        <v>133435.75</v>
      </c>
      <c r="M79" s="17">
        <f t="shared" si="6"/>
        <v>230.04000000000087</v>
      </c>
      <c r="N79" s="16">
        <f t="shared" si="5"/>
        <v>0.2553268788848031</v>
      </c>
    </row>
    <row r="80" spans="1:14" ht="15" customHeight="1" x14ac:dyDescent="0.3">
      <c r="A80" t="s">
        <v>122</v>
      </c>
      <c r="C80" t="s">
        <v>209</v>
      </c>
      <c r="D80">
        <v>5000</v>
      </c>
      <c r="E80">
        <v>-3504.99</v>
      </c>
      <c r="F80">
        <v>1495.0100000000002</v>
      </c>
      <c r="G80">
        <v>1495.01</v>
      </c>
      <c r="H80">
        <v>1495.01</v>
      </c>
      <c r="I80">
        <v>1495.01</v>
      </c>
      <c r="J80">
        <v>1495.01</v>
      </c>
      <c r="K80">
        <v>2.2737367544323206E-13</v>
      </c>
      <c r="L80">
        <v>2.2737367544323206E-13</v>
      </c>
      <c r="M80" s="17">
        <f t="shared" si="6"/>
        <v>0</v>
      </c>
      <c r="N80" s="16">
        <f t="shared" si="5"/>
        <v>0.99999999999999989</v>
      </c>
    </row>
    <row r="81" spans="1:14" ht="15" customHeight="1" x14ac:dyDescent="0.3">
      <c r="A81" t="s">
        <v>123</v>
      </c>
      <c r="C81" t="s">
        <v>210</v>
      </c>
      <c r="D81">
        <v>8000</v>
      </c>
      <c r="E81">
        <v>500</v>
      </c>
      <c r="F81">
        <v>8500</v>
      </c>
      <c r="G81">
        <v>39.61</v>
      </c>
      <c r="H81">
        <v>39.61</v>
      </c>
      <c r="I81">
        <v>39.61</v>
      </c>
      <c r="J81">
        <v>38.520000000000003</v>
      </c>
      <c r="K81">
        <v>8460.39</v>
      </c>
      <c r="L81">
        <v>8460.39</v>
      </c>
      <c r="M81" s="17">
        <f t="shared" si="6"/>
        <v>1.0899999999999963</v>
      </c>
      <c r="N81" s="16">
        <f t="shared" si="5"/>
        <v>4.6600000000000001E-3</v>
      </c>
    </row>
    <row r="82" spans="1:14" ht="15" customHeight="1" x14ac:dyDescent="0.3">
      <c r="A82" t="s">
        <v>124</v>
      </c>
      <c r="C82" t="s">
        <v>211</v>
      </c>
      <c r="D82">
        <v>15500</v>
      </c>
      <c r="E82">
        <v>11944</v>
      </c>
      <c r="F82">
        <v>27444</v>
      </c>
      <c r="G82">
        <v>16911.38</v>
      </c>
      <c r="H82">
        <v>16911.38</v>
      </c>
      <c r="I82">
        <v>16911.38</v>
      </c>
      <c r="J82">
        <v>16911.38</v>
      </c>
      <c r="K82">
        <v>10532.619999999999</v>
      </c>
      <c r="L82">
        <v>10532.619999999999</v>
      </c>
      <c r="M82" s="17">
        <f t="shared" si="6"/>
        <v>0</v>
      </c>
      <c r="N82" s="16">
        <f t="shared" si="5"/>
        <v>0.61621410873050575</v>
      </c>
    </row>
    <row r="83" spans="1:14" ht="15" customHeight="1" x14ac:dyDescent="0.3">
      <c r="A83" t="s">
        <v>125</v>
      </c>
      <c r="C83" t="s">
        <v>212</v>
      </c>
      <c r="D83">
        <v>17600</v>
      </c>
      <c r="E83">
        <v>2254</v>
      </c>
      <c r="F83">
        <v>19854</v>
      </c>
      <c r="G83">
        <v>1891</v>
      </c>
      <c r="H83">
        <v>1891</v>
      </c>
      <c r="I83">
        <v>1891</v>
      </c>
      <c r="J83">
        <v>1891</v>
      </c>
      <c r="K83">
        <v>17963</v>
      </c>
      <c r="L83">
        <v>17963</v>
      </c>
      <c r="M83" s="17">
        <f t="shared" si="6"/>
        <v>0</v>
      </c>
      <c r="N83" s="16">
        <f t="shared" si="5"/>
        <v>9.5245290621537221E-2</v>
      </c>
    </row>
    <row r="84" spans="1:14" ht="15" customHeight="1" x14ac:dyDescent="0.3">
      <c r="A84" t="s">
        <v>126</v>
      </c>
      <c r="C84" t="s">
        <v>269</v>
      </c>
      <c r="D84">
        <v>2500</v>
      </c>
      <c r="E84">
        <v>0</v>
      </c>
      <c r="F84">
        <v>2500</v>
      </c>
      <c r="G84">
        <v>1165</v>
      </c>
      <c r="H84">
        <v>1165</v>
      </c>
      <c r="I84">
        <v>1165</v>
      </c>
      <c r="J84">
        <v>1165</v>
      </c>
      <c r="K84">
        <v>1335</v>
      </c>
      <c r="L84">
        <v>1335</v>
      </c>
      <c r="M84" s="17">
        <f t="shared" si="6"/>
        <v>0</v>
      </c>
      <c r="N84" s="16">
        <f t="shared" si="5"/>
        <v>0.46600000000000003</v>
      </c>
    </row>
    <row r="85" spans="1:14" ht="15" customHeight="1" x14ac:dyDescent="0.3">
      <c r="A85" t="s">
        <v>127</v>
      </c>
      <c r="C85" t="s">
        <v>215</v>
      </c>
      <c r="D85">
        <v>90</v>
      </c>
      <c r="E85">
        <v>1000</v>
      </c>
      <c r="F85">
        <v>1090</v>
      </c>
      <c r="G85">
        <v>0</v>
      </c>
      <c r="H85">
        <v>0</v>
      </c>
      <c r="I85">
        <v>0</v>
      </c>
      <c r="J85">
        <v>0</v>
      </c>
      <c r="K85">
        <v>1090</v>
      </c>
      <c r="L85">
        <v>1090</v>
      </c>
      <c r="M85" s="17">
        <f t="shared" si="6"/>
        <v>0</v>
      </c>
      <c r="N85" s="16">
        <f t="shared" si="5"/>
        <v>0</v>
      </c>
    </row>
    <row r="86" spans="1:14" ht="15" customHeight="1" x14ac:dyDescent="0.3">
      <c r="A86" t="s">
        <v>128</v>
      </c>
      <c r="C86" t="s">
        <v>270</v>
      </c>
      <c r="D86">
        <v>14950</v>
      </c>
      <c r="E86">
        <v>72020</v>
      </c>
      <c r="F86">
        <v>86970</v>
      </c>
      <c r="G86">
        <v>15687.11</v>
      </c>
      <c r="H86">
        <v>15687.11</v>
      </c>
      <c r="I86">
        <v>15687.11</v>
      </c>
      <c r="J86">
        <v>15608.16</v>
      </c>
      <c r="K86">
        <v>71282.89</v>
      </c>
      <c r="L86">
        <v>71282.89</v>
      </c>
      <c r="M86" s="17">
        <f t="shared" si="6"/>
        <v>78.950000000000728</v>
      </c>
      <c r="N86" s="16">
        <f t="shared" si="5"/>
        <v>0.18037380705990572</v>
      </c>
    </row>
    <row r="87" spans="1:14" ht="15" customHeight="1" x14ac:dyDescent="0.3">
      <c r="A87" t="s">
        <v>129</v>
      </c>
      <c r="C87" t="s">
        <v>216</v>
      </c>
      <c r="D87">
        <v>2000</v>
      </c>
      <c r="E87">
        <v>0</v>
      </c>
      <c r="F87">
        <v>2000</v>
      </c>
      <c r="G87">
        <v>0</v>
      </c>
      <c r="H87">
        <v>0</v>
      </c>
      <c r="I87">
        <v>0</v>
      </c>
      <c r="J87">
        <v>0</v>
      </c>
      <c r="K87">
        <v>2000</v>
      </c>
      <c r="L87">
        <v>2000</v>
      </c>
      <c r="M87" s="17">
        <f t="shared" si="6"/>
        <v>0</v>
      </c>
      <c r="N87" s="16">
        <f t="shared" si="5"/>
        <v>0</v>
      </c>
    </row>
    <row r="88" spans="1:14" ht="15" customHeight="1" x14ac:dyDescent="0.3">
      <c r="A88" t="s">
        <v>130</v>
      </c>
      <c r="C88" t="s">
        <v>217</v>
      </c>
      <c r="D88">
        <v>20920</v>
      </c>
      <c r="E88">
        <v>-2430</v>
      </c>
      <c r="F88">
        <v>18490</v>
      </c>
      <c r="G88">
        <v>5050</v>
      </c>
      <c r="H88">
        <v>5050</v>
      </c>
      <c r="I88">
        <v>5050</v>
      </c>
      <c r="J88">
        <v>4900</v>
      </c>
      <c r="K88">
        <v>13440</v>
      </c>
      <c r="L88">
        <v>13440</v>
      </c>
      <c r="M88" s="17">
        <f t="shared" si="6"/>
        <v>150</v>
      </c>
      <c r="N88" s="16">
        <f t="shared" si="5"/>
        <v>0.27312060573282854</v>
      </c>
    </row>
    <row r="89" spans="1:14" ht="15" customHeight="1" x14ac:dyDescent="0.3">
      <c r="A89" t="s">
        <v>131</v>
      </c>
      <c r="C89" t="s">
        <v>271</v>
      </c>
      <c r="D89">
        <v>10844</v>
      </c>
      <c r="E89">
        <v>0</v>
      </c>
      <c r="F89">
        <v>10844</v>
      </c>
      <c r="G89">
        <v>3512.15</v>
      </c>
      <c r="H89">
        <v>3512.15</v>
      </c>
      <c r="I89">
        <v>3512.15</v>
      </c>
      <c r="J89">
        <v>3512.15</v>
      </c>
      <c r="K89">
        <v>7331.85</v>
      </c>
      <c r="L89">
        <v>7331.85</v>
      </c>
      <c r="M89" s="17">
        <f t="shared" si="6"/>
        <v>0</v>
      </c>
      <c r="N89" s="16">
        <f t="shared" si="5"/>
        <v>0.32387956473625967</v>
      </c>
    </row>
    <row r="90" spans="1:14" ht="15" customHeight="1" x14ac:dyDescent="0.3">
      <c r="A90" t="s">
        <v>132</v>
      </c>
      <c r="C90" t="s">
        <v>272</v>
      </c>
      <c r="D90">
        <v>10500</v>
      </c>
      <c r="E90">
        <v>5000</v>
      </c>
      <c r="F90">
        <v>15500</v>
      </c>
      <c r="G90">
        <v>7002.59</v>
      </c>
      <c r="H90">
        <v>7002.59</v>
      </c>
      <c r="I90">
        <v>7002.59</v>
      </c>
      <c r="J90">
        <v>6971.25</v>
      </c>
      <c r="K90">
        <v>8497.41</v>
      </c>
      <c r="L90">
        <v>8497.41</v>
      </c>
      <c r="M90" s="17">
        <f t="shared" si="6"/>
        <v>31.340000000000146</v>
      </c>
      <c r="N90" s="16">
        <f t="shared" si="5"/>
        <v>0.45178000000000001</v>
      </c>
    </row>
    <row r="91" spans="1:14" ht="15" customHeight="1" x14ac:dyDescent="0.3">
      <c r="A91" t="s">
        <v>133</v>
      </c>
      <c r="C91" t="s">
        <v>273</v>
      </c>
      <c r="D91">
        <v>10500</v>
      </c>
      <c r="E91">
        <v>5000</v>
      </c>
      <c r="F91">
        <v>15500</v>
      </c>
      <c r="G91">
        <v>7002.59</v>
      </c>
      <c r="H91">
        <v>7002.59</v>
      </c>
      <c r="I91">
        <v>7002.59</v>
      </c>
      <c r="J91">
        <v>6971.25</v>
      </c>
      <c r="K91">
        <v>8497.41</v>
      </c>
      <c r="L91">
        <v>8497.41</v>
      </c>
      <c r="M91" s="17">
        <f t="shared" si="6"/>
        <v>31.340000000000146</v>
      </c>
      <c r="N91" s="16">
        <f t="shared" si="5"/>
        <v>0.45178000000000001</v>
      </c>
    </row>
    <row r="92" spans="1:14" ht="15" customHeight="1" x14ac:dyDescent="0.3">
      <c r="A92" t="s">
        <v>134</v>
      </c>
      <c r="C92" t="s">
        <v>230</v>
      </c>
      <c r="D92">
        <v>40510</v>
      </c>
      <c r="E92">
        <v>42039.99</v>
      </c>
      <c r="F92">
        <v>82549.989999999991</v>
      </c>
      <c r="G92">
        <v>9424.16</v>
      </c>
      <c r="H92">
        <v>9424.16</v>
      </c>
      <c r="I92">
        <v>9424.16</v>
      </c>
      <c r="J92">
        <v>9396.51</v>
      </c>
      <c r="K92">
        <v>73125.829999999987</v>
      </c>
      <c r="L92">
        <v>73125.829999999987</v>
      </c>
      <c r="M92" s="17">
        <f t="shared" si="6"/>
        <v>27.649999999999636</v>
      </c>
      <c r="N92" s="16">
        <f t="shared" si="5"/>
        <v>0.11416306652490207</v>
      </c>
    </row>
    <row r="93" spans="1:14" ht="15" customHeight="1" x14ac:dyDescent="0.3">
      <c r="A93" t="s">
        <v>135</v>
      </c>
      <c r="C93" t="s">
        <v>231</v>
      </c>
      <c r="D93">
        <v>2200</v>
      </c>
      <c r="E93">
        <v>2550</v>
      </c>
      <c r="F93">
        <v>4750</v>
      </c>
      <c r="G93">
        <v>100</v>
      </c>
      <c r="H93">
        <v>100</v>
      </c>
      <c r="I93">
        <v>100</v>
      </c>
      <c r="J93">
        <v>100</v>
      </c>
      <c r="K93">
        <v>4650</v>
      </c>
      <c r="L93">
        <v>4650</v>
      </c>
      <c r="M93" s="17">
        <f t="shared" si="6"/>
        <v>0</v>
      </c>
      <c r="N93" s="16">
        <f t="shared" si="5"/>
        <v>2.1052631578947368E-2</v>
      </c>
    </row>
    <row r="94" spans="1:14" ht="15" customHeight="1" x14ac:dyDescent="0.3">
      <c r="A94" t="s">
        <v>136</v>
      </c>
      <c r="C94" t="s">
        <v>227</v>
      </c>
      <c r="D94">
        <v>17610</v>
      </c>
      <c r="E94">
        <v>13909</v>
      </c>
      <c r="F94">
        <v>31519</v>
      </c>
      <c r="G94">
        <v>2405.6</v>
      </c>
      <c r="H94">
        <v>2405.6</v>
      </c>
      <c r="I94">
        <v>2405.6</v>
      </c>
      <c r="J94">
        <v>2405.6</v>
      </c>
      <c r="K94">
        <v>29113.4</v>
      </c>
      <c r="L94">
        <v>29113.4</v>
      </c>
      <c r="M94" s="17">
        <f t="shared" si="6"/>
        <v>0</v>
      </c>
      <c r="N94" s="16">
        <f t="shared" si="5"/>
        <v>7.6322218344490628E-2</v>
      </c>
    </row>
    <row r="95" spans="1:14" ht="15" customHeight="1" x14ac:dyDescent="0.3">
      <c r="A95" t="s">
        <v>137</v>
      </c>
      <c r="C95" t="s">
        <v>228</v>
      </c>
      <c r="D95">
        <v>20700</v>
      </c>
      <c r="E95">
        <v>25580.99</v>
      </c>
      <c r="F95">
        <v>46280.990000000005</v>
      </c>
      <c r="G95">
        <v>6918.56</v>
      </c>
      <c r="H95">
        <v>6918.56</v>
      </c>
      <c r="I95">
        <v>6918.56</v>
      </c>
      <c r="J95">
        <v>6890.91</v>
      </c>
      <c r="K95">
        <v>39362.430000000008</v>
      </c>
      <c r="L95">
        <v>39362.430000000008</v>
      </c>
      <c r="M95" s="17">
        <f t="shared" si="6"/>
        <v>27.650000000000546</v>
      </c>
      <c r="N95" s="16">
        <f t="shared" si="5"/>
        <v>0.14949031989160128</v>
      </c>
    </row>
    <row r="96" spans="1:14" ht="15" customHeight="1" x14ac:dyDescent="0.3">
      <c r="A96" t="s">
        <v>138</v>
      </c>
      <c r="C96" t="s">
        <v>274</v>
      </c>
      <c r="D96">
        <v>240447.63</v>
      </c>
      <c r="E96">
        <v>159725.81</v>
      </c>
      <c r="F96">
        <v>400173.44</v>
      </c>
      <c r="G96">
        <v>92669.15</v>
      </c>
      <c r="H96">
        <v>92669.15</v>
      </c>
      <c r="I96">
        <v>92669.15</v>
      </c>
      <c r="J96">
        <v>91569.919999999998</v>
      </c>
      <c r="K96">
        <v>307504.29000000004</v>
      </c>
      <c r="L96">
        <v>307504.29000000004</v>
      </c>
      <c r="M96" s="17">
        <f t="shared" si="6"/>
        <v>1099.2299999999959</v>
      </c>
      <c r="N96" s="16">
        <f t="shared" si="5"/>
        <v>0.23157246517909832</v>
      </c>
    </row>
    <row r="97" spans="1:14" ht="15" customHeight="1" x14ac:dyDescent="0.3">
      <c r="A97" t="s">
        <v>139</v>
      </c>
      <c r="C97" t="s">
        <v>233</v>
      </c>
      <c r="D97">
        <v>1000</v>
      </c>
      <c r="E97">
        <v>12000</v>
      </c>
      <c r="F97">
        <v>13000</v>
      </c>
      <c r="G97">
        <v>6750</v>
      </c>
      <c r="H97">
        <v>6750</v>
      </c>
      <c r="I97">
        <v>6750</v>
      </c>
      <c r="J97">
        <v>6555</v>
      </c>
      <c r="K97">
        <v>6250</v>
      </c>
      <c r="L97">
        <v>6250</v>
      </c>
      <c r="M97" s="17">
        <f t="shared" si="6"/>
        <v>195</v>
      </c>
      <c r="N97" s="16">
        <f t="shared" si="5"/>
        <v>0.51923076923076927</v>
      </c>
    </row>
    <row r="98" spans="1:14" ht="15" customHeight="1" x14ac:dyDescent="0.3">
      <c r="A98" t="s">
        <v>140</v>
      </c>
      <c r="C98" t="s">
        <v>234</v>
      </c>
      <c r="D98">
        <v>47000</v>
      </c>
      <c r="E98">
        <v>89222.11</v>
      </c>
      <c r="F98">
        <v>136222.10999999999</v>
      </c>
      <c r="G98">
        <v>0</v>
      </c>
      <c r="H98">
        <v>0</v>
      </c>
      <c r="I98">
        <v>0</v>
      </c>
      <c r="J98">
        <v>0</v>
      </c>
      <c r="K98">
        <v>136222.10999999999</v>
      </c>
      <c r="L98">
        <v>136222.10999999999</v>
      </c>
      <c r="M98" s="17">
        <f t="shared" si="6"/>
        <v>0</v>
      </c>
      <c r="N98" s="16">
        <f t="shared" si="5"/>
        <v>0</v>
      </c>
    </row>
    <row r="99" spans="1:14" ht="15" customHeight="1" x14ac:dyDescent="0.3">
      <c r="A99" t="s">
        <v>141</v>
      </c>
      <c r="C99" t="s">
        <v>235</v>
      </c>
      <c r="D99">
        <v>170000</v>
      </c>
      <c r="E99">
        <v>19171.330000000002</v>
      </c>
      <c r="F99">
        <v>189171.33000000002</v>
      </c>
      <c r="G99">
        <v>85490.75</v>
      </c>
      <c r="H99">
        <v>85490.75</v>
      </c>
      <c r="I99">
        <v>85490.75</v>
      </c>
      <c r="J99">
        <v>84587.41</v>
      </c>
      <c r="K99">
        <v>103680.58000000002</v>
      </c>
      <c r="L99">
        <v>103680.58000000002</v>
      </c>
      <c r="M99" s="17">
        <f t="shared" si="6"/>
        <v>903.33999999999651</v>
      </c>
      <c r="N99" s="16">
        <f t="shared" si="5"/>
        <v>0.45192233939466403</v>
      </c>
    </row>
    <row r="100" spans="1:14" ht="15" customHeight="1" x14ac:dyDescent="0.3">
      <c r="A100" t="s">
        <v>142</v>
      </c>
      <c r="C100" t="s">
        <v>275</v>
      </c>
      <c r="D100">
        <v>22447.63</v>
      </c>
      <c r="E100">
        <v>4332.37</v>
      </c>
      <c r="F100">
        <v>26780</v>
      </c>
      <c r="G100">
        <v>428.4</v>
      </c>
      <c r="H100">
        <v>428.4</v>
      </c>
      <c r="I100">
        <v>428.4</v>
      </c>
      <c r="J100">
        <v>427.51</v>
      </c>
      <c r="K100">
        <v>26351.599999999999</v>
      </c>
      <c r="L100">
        <v>26351.599999999999</v>
      </c>
      <c r="M100" s="17">
        <f t="shared" si="6"/>
        <v>0.88999999999998636</v>
      </c>
      <c r="N100" s="16">
        <f t="shared" si="5"/>
        <v>1.5997012696041823E-2</v>
      </c>
    </row>
    <row r="101" spans="1:14" ht="15" customHeight="1" x14ac:dyDescent="0.3">
      <c r="A101" t="s">
        <v>143</v>
      </c>
      <c r="C101" t="s">
        <v>263</v>
      </c>
      <c r="D101">
        <v>102525.19</v>
      </c>
      <c r="E101">
        <v>33716.76</v>
      </c>
      <c r="F101">
        <v>136241.95000000001</v>
      </c>
      <c r="G101">
        <v>37660.99</v>
      </c>
      <c r="H101">
        <v>37660.99</v>
      </c>
      <c r="I101">
        <v>37660.99</v>
      </c>
      <c r="J101">
        <v>37448.03</v>
      </c>
      <c r="K101">
        <v>98580.960000000021</v>
      </c>
      <c r="L101">
        <v>98580.960000000021</v>
      </c>
      <c r="M101" s="17">
        <f t="shared" si="6"/>
        <v>212.95999999999913</v>
      </c>
      <c r="N101" s="16">
        <f t="shared" si="5"/>
        <v>0.27642726781288723</v>
      </c>
    </row>
    <row r="102" spans="1:14" ht="15" customHeight="1" x14ac:dyDescent="0.3">
      <c r="A102" t="s">
        <v>144</v>
      </c>
      <c r="C102" t="s">
        <v>242</v>
      </c>
      <c r="D102">
        <v>35500</v>
      </c>
      <c r="E102">
        <v>-24715</v>
      </c>
      <c r="F102">
        <v>10785</v>
      </c>
      <c r="G102">
        <v>4283.6899999999996</v>
      </c>
      <c r="H102">
        <v>4283.6899999999996</v>
      </c>
      <c r="I102">
        <v>4283.6899999999996</v>
      </c>
      <c r="J102">
        <v>4238.3999999999996</v>
      </c>
      <c r="K102">
        <v>6501.31</v>
      </c>
      <c r="L102">
        <v>6501.31</v>
      </c>
      <c r="M102" s="17">
        <f t="shared" si="6"/>
        <v>45.289999999999964</v>
      </c>
      <c r="N102" s="16">
        <f t="shared" si="5"/>
        <v>0.39718961520630502</v>
      </c>
    </row>
    <row r="103" spans="1:14" ht="15" customHeight="1" x14ac:dyDescent="0.3">
      <c r="A103" t="s">
        <v>145</v>
      </c>
      <c r="C103" t="s">
        <v>243</v>
      </c>
      <c r="D103">
        <v>850</v>
      </c>
      <c r="E103">
        <v>146.80000000000001</v>
      </c>
      <c r="F103">
        <v>996.8</v>
      </c>
      <c r="G103">
        <v>121.97</v>
      </c>
      <c r="H103">
        <v>121.97</v>
      </c>
      <c r="I103">
        <v>121.97</v>
      </c>
      <c r="J103">
        <v>121.97</v>
      </c>
      <c r="K103">
        <v>874.82999999999993</v>
      </c>
      <c r="L103">
        <v>874.82999999999993</v>
      </c>
      <c r="M103" s="17">
        <f t="shared" si="6"/>
        <v>0</v>
      </c>
      <c r="N103" s="16">
        <f t="shared" si="5"/>
        <v>0.12236155698234351</v>
      </c>
    </row>
    <row r="104" spans="1:14" ht="15" customHeight="1" x14ac:dyDescent="0.3">
      <c r="A104" t="s">
        <v>146</v>
      </c>
      <c r="C104" t="s">
        <v>244</v>
      </c>
      <c r="D104">
        <v>500</v>
      </c>
      <c r="E104">
        <v>0</v>
      </c>
      <c r="F104">
        <v>500</v>
      </c>
      <c r="G104">
        <v>0</v>
      </c>
      <c r="H104">
        <v>0</v>
      </c>
      <c r="I104">
        <v>0</v>
      </c>
      <c r="J104">
        <v>0</v>
      </c>
      <c r="K104">
        <v>500</v>
      </c>
      <c r="L104">
        <v>500</v>
      </c>
      <c r="M104" s="17">
        <f t="shared" si="6"/>
        <v>0</v>
      </c>
      <c r="N104" s="16">
        <f t="shared" ref="N104:N144" si="7">I104/F104</f>
        <v>0</v>
      </c>
    </row>
    <row r="105" spans="1:14" ht="15" customHeight="1" x14ac:dyDescent="0.3">
      <c r="A105" t="s">
        <v>147</v>
      </c>
      <c r="C105" t="s">
        <v>246</v>
      </c>
      <c r="D105">
        <v>100</v>
      </c>
      <c r="E105">
        <v>0</v>
      </c>
      <c r="F105">
        <v>100</v>
      </c>
      <c r="G105">
        <v>0</v>
      </c>
      <c r="H105">
        <v>0</v>
      </c>
      <c r="I105">
        <v>0</v>
      </c>
      <c r="J105">
        <v>0</v>
      </c>
      <c r="K105">
        <v>100</v>
      </c>
      <c r="L105">
        <v>100</v>
      </c>
      <c r="M105" s="17">
        <f t="shared" si="6"/>
        <v>0</v>
      </c>
      <c r="N105" s="16">
        <f t="shared" si="7"/>
        <v>0</v>
      </c>
    </row>
    <row r="106" spans="1:14" ht="15" customHeight="1" x14ac:dyDescent="0.3">
      <c r="A106" t="s">
        <v>148</v>
      </c>
      <c r="C106" t="s">
        <v>251</v>
      </c>
      <c r="D106">
        <v>100</v>
      </c>
      <c r="E106">
        <v>0</v>
      </c>
      <c r="F106">
        <v>100</v>
      </c>
      <c r="G106">
        <v>0</v>
      </c>
      <c r="H106">
        <v>0</v>
      </c>
      <c r="I106">
        <v>0</v>
      </c>
      <c r="J106">
        <v>0</v>
      </c>
      <c r="K106">
        <v>100</v>
      </c>
      <c r="L106">
        <v>100</v>
      </c>
      <c r="M106" s="17">
        <f t="shared" si="6"/>
        <v>0</v>
      </c>
      <c r="N106" s="16">
        <f t="shared" si="7"/>
        <v>0</v>
      </c>
    </row>
    <row r="107" spans="1:14" ht="15" customHeight="1" x14ac:dyDescent="0.3">
      <c r="A107" t="s">
        <v>149</v>
      </c>
      <c r="C107" t="s">
        <v>247</v>
      </c>
      <c r="D107">
        <v>3000</v>
      </c>
      <c r="E107">
        <v>0</v>
      </c>
      <c r="F107">
        <v>3000</v>
      </c>
      <c r="G107">
        <v>480.02</v>
      </c>
      <c r="H107">
        <v>480.02</v>
      </c>
      <c r="I107">
        <v>480.02</v>
      </c>
      <c r="J107">
        <v>480.02</v>
      </c>
      <c r="K107">
        <v>2519.98</v>
      </c>
      <c r="L107">
        <v>2519.98</v>
      </c>
      <c r="M107" s="17">
        <f t="shared" si="6"/>
        <v>0</v>
      </c>
      <c r="N107" s="16">
        <f t="shared" si="7"/>
        <v>0.16000666666666666</v>
      </c>
    </row>
    <row r="108" spans="1:14" ht="15" customHeight="1" x14ac:dyDescent="0.3">
      <c r="A108" t="s">
        <v>150</v>
      </c>
      <c r="C108" t="s">
        <v>276</v>
      </c>
      <c r="D108">
        <v>150</v>
      </c>
      <c r="E108">
        <v>1632.92</v>
      </c>
      <c r="F108">
        <v>1782.92</v>
      </c>
      <c r="G108">
        <v>0</v>
      </c>
      <c r="H108">
        <v>0</v>
      </c>
      <c r="I108">
        <v>0</v>
      </c>
      <c r="J108">
        <v>0</v>
      </c>
      <c r="K108">
        <v>1782.92</v>
      </c>
      <c r="L108">
        <v>1782.92</v>
      </c>
      <c r="M108" s="17">
        <f t="shared" si="6"/>
        <v>0</v>
      </c>
      <c r="N108" s="16">
        <f t="shared" si="7"/>
        <v>0</v>
      </c>
    </row>
    <row r="109" spans="1:14" ht="15" customHeight="1" x14ac:dyDescent="0.3">
      <c r="A109" t="s">
        <v>151</v>
      </c>
      <c r="C109" t="s">
        <v>277</v>
      </c>
      <c r="D109">
        <v>25627.83</v>
      </c>
      <c r="E109">
        <v>12259.92</v>
      </c>
      <c r="F109">
        <v>37887.75</v>
      </c>
      <c r="G109">
        <v>7132.7</v>
      </c>
      <c r="H109">
        <v>7132.7</v>
      </c>
      <c r="I109">
        <v>7132.7</v>
      </c>
      <c r="J109">
        <v>7132.7</v>
      </c>
      <c r="K109">
        <v>30755.05</v>
      </c>
      <c r="L109">
        <v>30755.05</v>
      </c>
      <c r="M109" s="17">
        <f t="shared" si="6"/>
        <v>0</v>
      </c>
      <c r="N109" s="16">
        <f t="shared" si="7"/>
        <v>0.18825873798259332</v>
      </c>
    </row>
    <row r="110" spans="1:14" ht="15" customHeight="1" x14ac:dyDescent="0.3">
      <c r="A110" t="s">
        <v>152</v>
      </c>
      <c r="C110" t="s">
        <v>278</v>
      </c>
      <c r="D110">
        <v>2950</v>
      </c>
      <c r="E110">
        <v>3341.04</v>
      </c>
      <c r="F110">
        <v>6291.04</v>
      </c>
      <c r="G110">
        <v>5906.6</v>
      </c>
      <c r="H110">
        <v>5906.6</v>
      </c>
      <c r="I110">
        <v>5906.6</v>
      </c>
      <c r="J110">
        <v>5803.24</v>
      </c>
      <c r="K110">
        <v>384.4399999999996</v>
      </c>
      <c r="L110">
        <v>384.4399999999996</v>
      </c>
      <c r="M110" s="17">
        <f t="shared" si="6"/>
        <v>103.36000000000058</v>
      </c>
      <c r="N110" s="16">
        <f t="shared" si="7"/>
        <v>0.93889086701086</v>
      </c>
    </row>
    <row r="111" spans="1:14" ht="15" customHeight="1" x14ac:dyDescent="0.3">
      <c r="A111" t="s">
        <v>153</v>
      </c>
      <c r="C111" t="s">
        <v>279</v>
      </c>
      <c r="D111">
        <v>5000</v>
      </c>
      <c r="E111">
        <v>6000</v>
      </c>
      <c r="F111">
        <v>11000</v>
      </c>
      <c r="G111">
        <v>2394</v>
      </c>
      <c r="H111">
        <v>2394</v>
      </c>
      <c r="I111">
        <v>2394</v>
      </c>
      <c r="J111">
        <v>2349.44</v>
      </c>
      <c r="K111">
        <v>8606</v>
      </c>
      <c r="L111">
        <v>8606</v>
      </c>
      <c r="M111" s="17">
        <f t="shared" si="6"/>
        <v>44.559999999999945</v>
      </c>
      <c r="N111" s="16">
        <f t="shared" si="7"/>
        <v>0.21763636363636363</v>
      </c>
    </row>
    <row r="112" spans="1:14" ht="15" customHeight="1" x14ac:dyDescent="0.3">
      <c r="A112" t="s">
        <v>154</v>
      </c>
      <c r="C112" t="s">
        <v>280</v>
      </c>
      <c r="D112">
        <v>28747.360000000001</v>
      </c>
      <c r="E112">
        <v>23828.19</v>
      </c>
      <c r="F112">
        <v>52575.55</v>
      </c>
      <c r="G112">
        <v>14671.3</v>
      </c>
      <c r="H112">
        <v>14671.3</v>
      </c>
      <c r="I112">
        <v>14671.3</v>
      </c>
      <c r="J112">
        <v>14671.3</v>
      </c>
      <c r="K112">
        <v>37904.25</v>
      </c>
      <c r="L112">
        <v>37904.25</v>
      </c>
      <c r="M112" s="17">
        <f t="shared" si="6"/>
        <v>0</v>
      </c>
      <c r="N112" s="16">
        <f t="shared" si="7"/>
        <v>0.27905176455595804</v>
      </c>
    </row>
    <row r="113" spans="1:14" ht="15" customHeight="1" x14ac:dyDescent="0.3">
      <c r="A113" t="s">
        <v>155</v>
      </c>
      <c r="C113" t="s">
        <v>250</v>
      </c>
      <c r="D113">
        <v>1150</v>
      </c>
      <c r="E113">
        <v>3000</v>
      </c>
      <c r="F113">
        <v>4150</v>
      </c>
      <c r="G113">
        <v>2120</v>
      </c>
      <c r="H113">
        <v>2120</v>
      </c>
      <c r="I113">
        <v>2120</v>
      </c>
      <c r="J113">
        <v>2120</v>
      </c>
      <c r="K113">
        <v>2030</v>
      </c>
      <c r="L113">
        <v>2030</v>
      </c>
      <c r="M113" s="17">
        <f t="shared" si="6"/>
        <v>0</v>
      </c>
      <c r="N113" s="16">
        <f t="shared" si="7"/>
        <v>0.51084337349397591</v>
      </c>
    </row>
    <row r="114" spans="1:14" ht="15" customHeight="1" x14ac:dyDescent="0.3">
      <c r="A114" t="s">
        <v>156</v>
      </c>
      <c r="C114" t="s">
        <v>252</v>
      </c>
      <c r="D114">
        <v>1000</v>
      </c>
      <c r="E114">
        <v>0</v>
      </c>
      <c r="F114">
        <v>1000</v>
      </c>
      <c r="G114">
        <v>0</v>
      </c>
      <c r="H114">
        <v>0</v>
      </c>
      <c r="I114">
        <v>0</v>
      </c>
      <c r="J114">
        <v>0</v>
      </c>
      <c r="K114">
        <v>1000</v>
      </c>
      <c r="L114">
        <v>1000</v>
      </c>
      <c r="M114" s="17">
        <f t="shared" si="6"/>
        <v>0</v>
      </c>
      <c r="N114" s="16">
        <f t="shared" si="7"/>
        <v>0</v>
      </c>
    </row>
    <row r="115" spans="1:14" ht="15" customHeight="1" x14ac:dyDescent="0.3">
      <c r="A115" t="s">
        <v>157</v>
      </c>
      <c r="C115" t="s">
        <v>281</v>
      </c>
      <c r="D115">
        <v>150</v>
      </c>
      <c r="E115">
        <v>0</v>
      </c>
      <c r="F115">
        <v>150</v>
      </c>
      <c r="G115">
        <v>0</v>
      </c>
      <c r="H115">
        <v>0</v>
      </c>
      <c r="I115">
        <v>0</v>
      </c>
      <c r="J115">
        <v>0</v>
      </c>
      <c r="K115">
        <v>150</v>
      </c>
      <c r="L115">
        <v>150</v>
      </c>
      <c r="M115" s="17">
        <f t="shared" si="6"/>
        <v>0</v>
      </c>
      <c r="N115" s="16">
        <f t="shared" si="7"/>
        <v>0</v>
      </c>
    </row>
    <row r="116" spans="1:14" ht="15" customHeight="1" x14ac:dyDescent="0.3">
      <c r="A116" t="s">
        <v>158</v>
      </c>
      <c r="C116" t="s">
        <v>282</v>
      </c>
      <c r="D116">
        <v>561613.22</v>
      </c>
      <c r="E116">
        <v>843842.94</v>
      </c>
      <c r="F116">
        <v>1405456.16</v>
      </c>
      <c r="G116">
        <v>398288.97</v>
      </c>
      <c r="H116">
        <v>398288.97</v>
      </c>
      <c r="I116">
        <v>398288.97</v>
      </c>
      <c r="J116">
        <v>387365.12</v>
      </c>
      <c r="K116">
        <v>1007167.19</v>
      </c>
      <c r="L116">
        <v>1007167.19</v>
      </c>
      <c r="M116" s="17">
        <f t="shared" si="6"/>
        <v>10923.849999999977</v>
      </c>
      <c r="N116" s="16">
        <f t="shared" si="7"/>
        <v>0.28338768674221754</v>
      </c>
    </row>
    <row r="117" spans="1:14" ht="15" customHeight="1" x14ac:dyDescent="0.3">
      <c r="A117" t="s">
        <v>159</v>
      </c>
      <c r="C117" t="s">
        <v>283</v>
      </c>
      <c r="D117">
        <v>402944.29</v>
      </c>
      <c r="E117">
        <v>675155.57</v>
      </c>
      <c r="F117">
        <v>1078099.8599999999</v>
      </c>
      <c r="G117">
        <v>379377.91</v>
      </c>
      <c r="H117">
        <v>379377.91</v>
      </c>
      <c r="I117">
        <v>379377.91</v>
      </c>
      <c r="J117">
        <v>368463.19</v>
      </c>
      <c r="K117">
        <v>698721.95</v>
      </c>
      <c r="L117">
        <v>698721.95</v>
      </c>
      <c r="M117" s="17">
        <f t="shared" si="6"/>
        <v>10914.719999999972</v>
      </c>
      <c r="N117" s="16">
        <f t="shared" si="7"/>
        <v>0.35189496267998777</v>
      </c>
    </row>
    <row r="118" spans="1:14" ht="15" customHeight="1" x14ac:dyDescent="0.3">
      <c r="A118" t="s">
        <v>160</v>
      </c>
      <c r="C118" t="s">
        <v>284</v>
      </c>
      <c r="D118">
        <v>10000</v>
      </c>
      <c r="E118">
        <v>5001</v>
      </c>
      <c r="F118">
        <v>15001</v>
      </c>
      <c r="G118">
        <v>0</v>
      </c>
      <c r="H118">
        <v>0</v>
      </c>
      <c r="I118">
        <v>0</v>
      </c>
      <c r="J118">
        <v>0</v>
      </c>
      <c r="K118">
        <v>15001</v>
      </c>
      <c r="L118">
        <v>15001</v>
      </c>
      <c r="M118" s="17">
        <f t="shared" si="6"/>
        <v>0</v>
      </c>
      <c r="N118" s="16">
        <f t="shared" si="7"/>
        <v>0</v>
      </c>
    </row>
    <row r="119" spans="1:14" ht="15" customHeight="1" x14ac:dyDescent="0.3">
      <c r="A119" t="s">
        <v>161</v>
      </c>
      <c r="C119" t="s">
        <v>285</v>
      </c>
      <c r="D119">
        <v>35825.43</v>
      </c>
      <c r="E119">
        <v>-28227.63</v>
      </c>
      <c r="F119">
        <v>7597.7999999999993</v>
      </c>
      <c r="G119">
        <v>0</v>
      </c>
      <c r="H119">
        <v>0</v>
      </c>
      <c r="I119">
        <v>0</v>
      </c>
      <c r="J119">
        <v>0</v>
      </c>
      <c r="K119">
        <v>7597.7999999999993</v>
      </c>
      <c r="L119">
        <v>7597.7999999999993</v>
      </c>
      <c r="M119" s="17">
        <f t="shared" si="6"/>
        <v>0</v>
      </c>
      <c r="N119" s="16">
        <f t="shared" si="7"/>
        <v>0</v>
      </c>
    </row>
    <row r="120" spans="1:14" ht="15" customHeight="1" x14ac:dyDescent="0.3">
      <c r="A120" t="s">
        <v>162</v>
      </c>
      <c r="C120" t="s">
        <v>286</v>
      </c>
      <c r="D120">
        <v>17000</v>
      </c>
      <c r="E120">
        <v>-16998</v>
      </c>
      <c r="F120">
        <v>2</v>
      </c>
      <c r="G120">
        <v>0</v>
      </c>
      <c r="H120">
        <v>0</v>
      </c>
      <c r="I120">
        <v>0</v>
      </c>
      <c r="J120">
        <v>0</v>
      </c>
      <c r="K120">
        <v>2</v>
      </c>
      <c r="L120">
        <v>2</v>
      </c>
      <c r="M120" s="17">
        <f t="shared" si="6"/>
        <v>0</v>
      </c>
      <c r="N120" s="16">
        <f t="shared" si="7"/>
        <v>0</v>
      </c>
    </row>
    <row r="121" spans="1:14" ht="15" customHeight="1" x14ac:dyDescent="0.3">
      <c r="A121" t="s">
        <v>163</v>
      </c>
      <c r="C121" t="s">
        <v>287</v>
      </c>
      <c r="D121">
        <v>176000</v>
      </c>
      <c r="E121">
        <v>617315.59</v>
      </c>
      <c r="F121">
        <v>793315.59</v>
      </c>
      <c r="G121">
        <v>354433.14</v>
      </c>
      <c r="H121">
        <v>354433.14</v>
      </c>
      <c r="I121">
        <v>354433.14</v>
      </c>
      <c r="J121">
        <v>353514.11</v>
      </c>
      <c r="K121">
        <v>438882.44999999995</v>
      </c>
      <c r="L121">
        <v>438882.44999999995</v>
      </c>
      <c r="M121" s="17">
        <f t="shared" si="6"/>
        <v>919.03000000002794</v>
      </c>
      <c r="N121" s="16">
        <f t="shared" si="7"/>
        <v>0.44677445453958625</v>
      </c>
    </row>
    <row r="122" spans="1:14" ht="15" customHeight="1" x14ac:dyDescent="0.3">
      <c r="A122" t="s">
        <v>164</v>
      </c>
      <c r="C122" t="s">
        <v>288</v>
      </c>
      <c r="D122">
        <v>164118.85999999999</v>
      </c>
      <c r="E122">
        <v>75883.14</v>
      </c>
      <c r="F122">
        <v>240002</v>
      </c>
      <c r="G122">
        <v>23300.17</v>
      </c>
      <c r="H122">
        <v>23300.17</v>
      </c>
      <c r="I122">
        <v>23300.17</v>
      </c>
      <c r="J122">
        <v>13304.48</v>
      </c>
      <c r="K122">
        <v>216701.83000000002</v>
      </c>
      <c r="L122">
        <v>216701.83000000002</v>
      </c>
      <c r="M122" s="17">
        <f t="shared" si="6"/>
        <v>9995.6899999999987</v>
      </c>
      <c r="N122" s="16">
        <f t="shared" si="7"/>
        <v>9.7083232639727998E-2</v>
      </c>
    </row>
    <row r="123" spans="1:14" ht="15" customHeight="1" x14ac:dyDescent="0.3">
      <c r="A123" t="s">
        <v>165</v>
      </c>
      <c r="C123" t="s">
        <v>289</v>
      </c>
      <c r="D123">
        <v>10000</v>
      </c>
      <c r="E123">
        <v>132542.42000000001</v>
      </c>
      <c r="F123">
        <v>142542.42000000001</v>
      </c>
      <c r="G123">
        <v>0</v>
      </c>
      <c r="H123">
        <v>0</v>
      </c>
      <c r="I123">
        <v>0</v>
      </c>
      <c r="J123">
        <v>0</v>
      </c>
      <c r="K123">
        <v>142542.42000000001</v>
      </c>
      <c r="L123">
        <v>142542.42000000001</v>
      </c>
      <c r="M123" s="17">
        <f t="shared" si="6"/>
        <v>0</v>
      </c>
      <c r="N123" s="16">
        <f t="shared" si="7"/>
        <v>0</v>
      </c>
    </row>
    <row r="124" spans="1:14" ht="15" customHeight="1" x14ac:dyDescent="0.3">
      <c r="A124" t="s">
        <v>166</v>
      </c>
      <c r="C124" t="s">
        <v>290</v>
      </c>
      <c r="D124">
        <v>10000</v>
      </c>
      <c r="E124">
        <v>132542.42000000001</v>
      </c>
      <c r="F124">
        <v>142542.42000000001</v>
      </c>
      <c r="G124">
        <v>0</v>
      </c>
      <c r="H124">
        <v>0</v>
      </c>
      <c r="I124">
        <v>0</v>
      </c>
      <c r="J124">
        <v>0</v>
      </c>
      <c r="K124">
        <v>142542.42000000001</v>
      </c>
      <c r="L124">
        <v>142542.42000000001</v>
      </c>
      <c r="M124" s="17">
        <f t="shared" si="6"/>
        <v>0</v>
      </c>
      <c r="N124" s="16">
        <f t="shared" si="7"/>
        <v>0</v>
      </c>
    </row>
    <row r="125" spans="1:14" ht="15" customHeight="1" x14ac:dyDescent="0.3">
      <c r="A125" t="s">
        <v>167</v>
      </c>
      <c r="C125" t="s">
        <v>291</v>
      </c>
      <c r="D125">
        <v>148668.93</v>
      </c>
      <c r="E125">
        <v>36144.949999999997</v>
      </c>
      <c r="F125">
        <v>184813.88</v>
      </c>
      <c r="G125">
        <v>18911.060000000001</v>
      </c>
      <c r="H125">
        <v>18911.060000000001</v>
      </c>
      <c r="I125">
        <v>18911.060000000001</v>
      </c>
      <c r="J125">
        <v>18901.93</v>
      </c>
      <c r="K125">
        <v>165902.82</v>
      </c>
      <c r="L125">
        <v>165902.82</v>
      </c>
      <c r="M125" s="17">
        <f t="shared" si="6"/>
        <v>9.1300000000010186</v>
      </c>
      <c r="N125" s="16">
        <f t="shared" si="7"/>
        <v>0.10232489031667968</v>
      </c>
    </row>
    <row r="126" spans="1:14" ht="15" customHeight="1" x14ac:dyDescent="0.3">
      <c r="A126" t="s">
        <v>168</v>
      </c>
      <c r="C126" t="s">
        <v>292</v>
      </c>
      <c r="D126">
        <v>148668.92000000001</v>
      </c>
      <c r="E126">
        <v>36144.949999999997</v>
      </c>
      <c r="F126">
        <v>184813.87</v>
      </c>
      <c r="G126">
        <v>18911.060000000001</v>
      </c>
      <c r="H126">
        <v>18911.060000000001</v>
      </c>
      <c r="I126">
        <v>18911.060000000001</v>
      </c>
      <c r="J126">
        <v>18901.93</v>
      </c>
      <c r="K126">
        <v>165902.81</v>
      </c>
      <c r="L126">
        <v>165902.81</v>
      </c>
      <c r="M126" s="17">
        <f t="shared" si="6"/>
        <v>9.1300000000010186</v>
      </c>
      <c r="N126" s="16">
        <f t="shared" si="7"/>
        <v>0.1023248958533253</v>
      </c>
    </row>
    <row r="127" spans="1:14" ht="15" customHeight="1" x14ac:dyDescent="0.3">
      <c r="A127" t="s">
        <v>169</v>
      </c>
      <c r="C127" t="s">
        <v>293</v>
      </c>
      <c r="D127">
        <v>0.01</v>
      </c>
      <c r="E127">
        <v>0</v>
      </c>
      <c r="F127">
        <v>0.01</v>
      </c>
      <c r="G127">
        <v>0</v>
      </c>
      <c r="H127">
        <v>0</v>
      </c>
      <c r="I127">
        <v>0</v>
      </c>
      <c r="J127">
        <v>0</v>
      </c>
      <c r="K127">
        <v>0.01</v>
      </c>
      <c r="L127">
        <v>0.01</v>
      </c>
      <c r="M127" s="17">
        <f t="shared" si="6"/>
        <v>0</v>
      </c>
      <c r="N127" s="16">
        <f t="shared" si="7"/>
        <v>0</v>
      </c>
    </row>
    <row r="128" spans="1:14" ht="15" customHeight="1" x14ac:dyDescent="0.3">
      <c r="A128" t="s">
        <v>170</v>
      </c>
      <c r="C128" t="s">
        <v>294</v>
      </c>
      <c r="D128">
        <v>4588.3999999999996</v>
      </c>
      <c r="E128">
        <v>5100</v>
      </c>
      <c r="F128">
        <v>9688.4</v>
      </c>
      <c r="G128">
        <v>4411.32</v>
      </c>
      <c r="H128">
        <v>4411.32</v>
      </c>
      <c r="I128">
        <v>4411.32</v>
      </c>
      <c r="J128">
        <v>4410.74</v>
      </c>
      <c r="K128">
        <v>5277.08</v>
      </c>
      <c r="L128">
        <v>5277.08</v>
      </c>
      <c r="M128" s="17">
        <f t="shared" si="6"/>
        <v>0.57999999999992724</v>
      </c>
      <c r="N128" s="16">
        <f t="shared" si="7"/>
        <v>0.45531976384129474</v>
      </c>
    </row>
    <row r="129" spans="1:14" ht="15" customHeight="1" x14ac:dyDescent="0.3">
      <c r="A129" t="s">
        <v>171</v>
      </c>
      <c r="C129" t="s">
        <v>254</v>
      </c>
      <c r="D129">
        <v>588.4</v>
      </c>
      <c r="E129">
        <v>5000</v>
      </c>
      <c r="F129">
        <v>5588.4</v>
      </c>
      <c r="G129">
        <v>319.73</v>
      </c>
      <c r="H129">
        <v>319.73</v>
      </c>
      <c r="I129">
        <v>319.73</v>
      </c>
      <c r="J129">
        <v>319.73</v>
      </c>
      <c r="K129">
        <v>5268.67</v>
      </c>
      <c r="L129">
        <v>5268.67</v>
      </c>
      <c r="M129" s="17">
        <f t="shared" si="6"/>
        <v>0</v>
      </c>
      <c r="N129" s="16">
        <f t="shared" si="7"/>
        <v>5.7213155822775759E-2</v>
      </c>
    </row>
    <row r="130" spans="1:14" ht="15" customHeight="1" x14ac:dyDescent="0.3">
      <c r="A130" t="s">
        <v>172</v>
      </c>
      <c r="C130" t="s">
        <v>264</v>
      </c>
      <c r="D130">
        <v>588.4</v>
      </c>
      <c r="E130">
        <v>5000</v>
      </c>
      <c r="F130">
        <v>5588.4</v>
      </c>
      <c r="G130">
        <v>319.73</v>
      </c>
      <c r="H130">
        <v>319.73</v>
      </c>
      <c r="I130">
        <v>319.73</v>
      </c>
      <c r="J130">
        <v>319.73</v>
      </c>
      <c r="K130">
        <v>5268.67</v>
      </c>
      <c r="L130">
        <v>5268.67</v>
      </c>
      <c r="M130" s="17">
        <f t="shared" ref="M130:M144" si="8">+I130-J130</f>
        <v>0</v>
      </c>
      <c r="N130" s="16">
        <f t="shared" si="7"/>
        <v>5.7213155822775759E-2</v>
      </c>
    </row>
    <row r="131" spans="1:14" ht="15" customHeight="1" x14ac:dyDescent="0.3">
      <c r="A131" t="s">
        <v>173</v>
      </c>
      <c r="C131" t="s">
        <v>256</v>
      </c>
      <c r="D131">
        <v>4000</v>
      </c>
      <c r="E131">
        <v>100</v>
      </c>
      <c r="F131">
        <v>4100</v>
      </c>
      <c r="G131">
        <v>4091.59</v>
      </c>
      <c r="H131">
        <v>4091.59</v>
      </c>
      <c r="I131">
        <v>4091.59</v>
      </c>
      <c r="J131">
        <v>4091.01</v>
      </c>
      <c r="K131">
        <v>8.4099999999998545</v>
      </c>
      <c r="L131">
        <v>8.4099999999998545</v>
      </c>
      <c r="M131" s="17">
        <f t="shared" si="8"/>
        <v>0.57999999999992724</v>
      </c>
      <c r="N131" s="16">
        <f t="shared" si="7"/>
        <v>0.99794878048780489</v>
      </c>
    </row>
    <row r="132" spans="1:14" ht="15" customHeight="1" x14ac:dyDescent="0.3">
      <c r="A132" t="s">
        <v>174</v>
      </c>
      <c r="C132" t="s">
        <v>257</v>
      </c>
      <c r="D132">
        <v>4000</v>
      </c>
      <c r="E132">
        <v>100</v>
      </c>
      <c r="F132">
        <v>4100</v>
      </c>
      <c r="G132">
        <v>4091.59</v>
      </c>
      <c r="H132">
        <v>4091.59</v>
      </c>
      <c r="I132">
        <v>4091.59</v>
      </c>
      <c r="J132">
        <v>4091.01</v>
      </c>
      <c r="K132">
        <v>8.4099999999998545</v>
      </c>
      <c r="L132">
        <v>8.4099999999998545</v>
      </c>
      <c r="M132" s="17">
        <f t="shared" si="8"/>
        <v>0.57999999999992724</v>
      </c>
      <c r="N132" s="16">
        <f t="shared" si="7"/>
        <v>0.99794878048780489</v>
      </c>
    </row>
    <row r="133" spans="1:14" ht="15" customHeight="1" x14ac:dyDescent="0.3">
      <c r="A133" t="s">
        <v>175</v>
      </c>
      <c r="C133" t="s">
        <v>295</v>
      </c>
      <c r="D133">
        <v>67210</v>
      </c>
      <c r="E133">
        <v>152728.45000000001</v>
      </c>
      <c r="F133">
        <v>219938.45</v>
      </c>
      <c r="G133">
        <v>51081.71</v>
      </c>
      <c r="H133">
        <v>51081.71</v>
      </c>
      <c r="I133">
        <v>51081.71</v>
      </c>
      <c r="J133">
        <v>51081.71</v>
      </c>
      <c r="K133">
        <v>168856.74000000002</v>
      </c>
      <c r="L133">
        <v>168856.74000000002</v>
      </c>
      <c r="M133" s="17">
        <f t="shared" si="8"/>
        <v>0</v>
      </c>
      <c r="N133" s="16">
        <f t="shared" si="7"/>
        <v>0.23225456940339442</v>
      </c>
    </row>
    <row r="134" spans="1:14" ht="15" customHeight="1" x14ac:dyDescent="0.3">
      <c r="A134" t="s">
        <v>176</v>
      </c>
      <c r="C134" t="s">
        <v>296</v>
      </c>
      <c r="D134">
        <v>67200</v>
      </c>
      <c r="E134">
        <v>128302</v>
      </c>
      <c r="F134">
        <v>195502</v>
      </c>
      <c r="G134">
        <v>51081.71</v>
      </c>
      <c r="H134">
        <v>51081.71</v>
      </c>
      <c r="I134">
        <v>51081.71</v>
      </c>
      <c r="J134">
        <v>51081.71</v>
      </c>
      <c r="K134">
        <v>144420.29</v>
      </c>
      <c r="L134">
        <v>144420.29</v>
      </c>
      <c r="M134" s="17">
        <f t="shared" si="8"/>
        <v>0</v>
      </c>
      <c r="N134" s="16">
        <f t="shared" si="7"/>
        <v>0.26128484619083181</v>
      </c>
    </row>
    <row r="135" spans="1:14" ht="15" customHeight="1" x14ac:dyDescent="0.3">
      <c r="A135" t="s">
        <v>177</v>
      </c>
      <c r="C135" t="s">
        <v>297</v>
      </c>
      <c r="D135">
        <v>35200</v>
      </c>
      <c r="E135">
        <v>61300</v>
      </c>
      <c r="F135">
        <v>96500</v>
      </c>
      <c r="G135">
        <v>7168.2</v>
      </c>
      <c r="H135">
        <v>7168.2</v>
      </c>
      <c r="I135">
        <v>7168.2</v>
      </c>
      <c r="J135">
        <v>7168.2</v>
      </c>
      <c r="K135">
        <v>89331.8</v>
      </c>
      <c r="L135">
        <v>89331.8</v>
      </c>
      <c r="M135" s="17">
        <f t="shared" si="8"/>
        <v>0</v>
      </c>
      <c r="N135" s="16">
        <f t="shared" si="7"/>
        <v>7.4281865284974088E-2</v>
      </c>
    </row>
    <row r="136" spans="1:14" ht="15" customHeight="1" x14ac:dyDescent="0.3">
      <c r="A136" t="s">
        <v>178</v>
      </c>
      <c r="C136" t="s">
        <v>231</v>
      </c>
      <c r="D136">
        <v>3000</v>
      </c>
      <c r="E136">
        <v>0</v>
      </c>
      <c r="F136">
        <v>3000</v>
      </c>
      <c r="G136">
        <v>0</v>
      </c>
      <c r="H136">
        <v>0</v>
      </c>
      <c r="I136">
        <v>0</v>
      </c>
      <c r="J136">
        <v>0</v>
      </c>
      <c r="K136">
        <v>3000</v>
      </c>
      <c r="L136">
        <v>3000</v>
      </c>
      <c r="M136" s="17">
        <f t="shared" si="8"/>
        <v>0</v>
      </c>
      <c r="N136" s="16">
        <f t="shared" si="7"/>
        <v>0</v>
      </c>
    </row>
    <row r="137" spans="1:14" ht="15" customHeight="1" x14ac:dyDescent="0.3">
      <c r="A137" t="s">
        <v>179</v>
      </c>
      <c r="C137" t="s">
        <v>298</v>
      </c>
      <c r="D137">
        <v>26200</v>
      </c>
      <c r="E137">
        <v>51300</v>
      </c>
      <c r="F137">
        <v>77500</v>
      </c>
      <c r="G137">
        <v>7168.2</v>
      </c>
      <c r="H137">
        <v>7168.2</v>
      </c>
      <c r="I137">
        <v>7168.2</v>
      </c>
      <c r="J137">
        <v>7168.2</v>
      </c>
      <c r="K137">
        <v>70331.8</v>
      </c>
      <c r="L137">
        <v>70331.8</v>
      </c>
      <c r="M137" s="17">
        <f t="shared" si="8"/>
        <v>0</v>
      </c>
      <c r="N137" s="16">
        <f t="shared" si="7"/>
        <v>9.2492903225806444E-2</v>
      </c>
    </row>
    <row r="138" spans="1:14" ht="15" customHeight="1" x14ac:dyDescent="0.3">
      <c r="A138" t="s">
        <v>180</v>
      </c>
      <c r="C138" t="s">
        <v>229</v>
      </c>
      <c r="D138">
        <v>1000</v>
      </c>
      <c r="E138">
        <v>0</v>
      </c>
      <c r="F138">
        <v>1000</v>
      </c>
      <c r="G138">
        <v>0</v>
      </c>
      <c r="H138">
        <v>0</v>
      </c>
      <c r="I138">
        <v>0</v>
      </c>
      <c r="J138">
        <v>0</v>
      </c>
      <c r="K138">
        <v>1000</v>
      </c>
      <c r="L138">
        <v>1000</v>
      </c>
      <c r="M138" s="17">
        <f t="shared" si="8"/>
        <v>0</v>
      </c>
      <c r="N138" s="16">
        <f t="shared" si="7"/>
        <v>0</v>
      </c>
    </row>
    <row r="139" spans="1:14" ht="15" customHeight="1" x14ac:dyDescent="0.3">
      <c r="A139" t="s">
        <v>181</v>
      </c>
      <c r="C139" t="s">
        <v>299</v>
      </c>
      <c r="D139">
        <v>5000</v>
      </c>
      <c r="E139">
        <v>10000</v>
      </c>
      <c r="F139">
        <v>15000</v>
      </c>
      <c r="G139">
        <v>0</v>
      </c>
      <c r="H139">
        <v>0</v>
      </c>
      <c r="I139">
        <v>0</v>
      </c>
      <c r="J139">
        <v>0</v>
      </c>
      <c r="K139">
        <v>15000</v>
      </c>
      <c r="L139">
        <v>15000</v>
      </c>
      <c r="M139" s="17">
        <f t="shared" si="8"/>
        <v>0</v>
      </c>
      <c r="N139" s="16">
        <f t="shared" si="7"/>
        <v>0</v>
      </c>
    </row>
    <row r="140" spans="1:14" ht="15" customHeight="1" x14ac:dyDescent="0.3">
      <c r="A140" t="s">
        <v>182</v>
      </c>
      <c r="C140" t="s">
        <v>300</v>
      </c>
      <c r="D140">
        <v>32000</v>
      </c>
      <c r="E140">
        <v>67002</v>
      </c>
      <c r="F140">
        <v>99002</v>
      </c>
      <c r="G140">
        <v>43913.51</v>
      </c>
      <c r="H140">
        <v>43913.51</v>
      </c>
      <c r="I140">
        <v>43913.51</v>
      </c>
      <c r="J140">
        <v>43913.51</v>
      </c>
      <c r="K140">
        <v>55088.49</v>
      </c>
      <c r="L140">
        <v>55088.49</v>
      </c>
      <c r="M140" s="17">
        <f t="shared" si="8"/>
        <v>0</v>
      </c>
      <c r="N140" s="16">
        <f t="shared" si="7"/>
        <v>0.44356184723540942</v>
      </c>
    </row>
    <row r="141" spans="1:14" ht="15" customHeight="1" x14ac:dyDescent="0.3">
      <c r="A141" t="s">
        <v>183</v>
      </c>
      <c r="C141" t="s">
        <v>224</v>
      </c>
      <c r="D141">
        <v>32000</v>
      </c>
      <c r="E141">
        <v>67002</v>
      </c>
      <c r="F141">
        <v>99002</v>
      </c>
      <c r="G141">
        <v>43913.51</v>
      </c>
      <c r="H141">
        <v>43913.51</v>
      </c>
      <c r="I141">
        <v>43913.51</v>
      </c>
      <c r="J141">
        <v>43913.51</v>
      </c>
      <c r="K141">
        <v>55088.49</v>
      </c>
      <c r="L141">
        <v>55088.49</v>
      </c>
      <c r="M141" s="17">
        <f t="shared" si="8"/>
        <v>0</v>
      </c>
      <c r="N141" s="16">
        <f t="shared" si="7"/>
        <v>0.44356184723540942</v>
      </c>
    </row>
    <row r="142" spans="1:14" ht="15" customHeight="1" x14ac:dyDescent="0.3">
      <c r="A142" t="s">
        <v>184</v>
      </c>
      <c r="C142" t="s">
        <v>301</v>
      </c>
      <c r="D142">
        <v>10</v>
      </c>
      <c r="E142">
        <v>24426.45</v>
      </c>
      <c r="F142">
        <v>24436.45</v>
      </c>
      <c r="G142">
        <v>0</v>
      </c>
      <c r="H142">
        <v>0</v>
      </c>
      <c r="I142">
        <v>0</v>
      </c>
      <c r="J142">
        <v>0</v>
      </c>
      <c r="K142">
        <v>24436.45</v>
      </c>
      <c r="L142">
        <v>24436.45</v>
      </c>
      <c r="M142" s="17">
        <f t="shared" si="8"/>
        <v>0</v>
      </c>
      <c r="N142" s="16">
        <f t="shared" si="7"/>
        <v>0</v>
      </c>
    </row>
    <row r="143" spans="1:14" ht="15" customHeight="1" x14ac:dyDescent="0.3">
      <c r="A143" t="s">
        <v>185</v>
      </c>
      <c r="C143" t="s">
        <v>202</v>
      </c>
      <c r="D143">
        <v>10</v>
      </c>
      <c r="E143">
        <v>24426.45</v>
      </c>
      <c r="F143">
        <v>24436.45</v>
      </c>
      <c r="G143">
        <v>0</v>
      </c>
      <c r="H143">
        <v>0</v>
      </c>
      <c r="I143">
        <v>0</v>
      </c>
      <c r="J143">
        <v>0</v>
      </c>
      <c r="K143">
        <v>24436.45</v>
      </c>
      <c r="L143">
        <v>24436.45</v>
      </c>
      <c r="M143" s="17">
        <f t="shared" si="8"/>
        <v>0</v>
      </c>
      <c r="N143" s="16">
        <f t="shared" si="7"/>
        <v>0</v>
      </c>
    </row>
    <row r="144" spans="1:14" ht="15" customHeight="1" x14ac:dyDescent="0.3">
      <c r="A144" t="s">
        <v>186</v>
      </c>
      <c r="C144" t="s">
        <v>302</v>
      </c>
      <c r="D144">
        <v>10</v>
      </c>
      <c r="E144">
        <v>24426.45</v>
      </c>
      <c r="F144">
        <v>24436.45</v>
      </c>
      <c r="G144">
        <v>0</v>
      </c>
      <c r="H144">
        <v>0</v>
      </c>
      <c r="I144">
        <v>0</v>
      </c>
      <c r="J144">
        <v>0</v>
      </c>
      <c r="K144">
        <v>24436.45</v>
      </c>
      <c r="L144">
        <v>24436.45</v>
      </c>
      <c r="M144" s="17">
        <f t="shared" si="8"/>
        <v>0</v>
      </c>
      <c r="N144" s="16">
        <f t="shared" si="7"/>
        <v>0</v>
      </c>
    </row>
    <row r="145" spans="1:1" ht="15" customHeight="1" x14ac:dyDescent="0.3">
      <c r="A145" t="s">
        <v>308</v>
      </c>
    </row>
    <row r="146" spans="1:1" ht="15" customHeight="1" x14ac:dyDescent="0.3">
      <c r="A146" t="s">
        <v>309</v>
      </c>
    </row>
    <row r="147" spans="1:1" ht="15" customHeight="1" x14ac:dyDescent="0.3">
      <c r="A147" t="s">
        <v>310</v>
      </c>
    </row>
    <row r="148" spans="1:1" ht="15" customHeight="1" x14ac:dyDescent="0.3">
      <c r="A148" t="s">
        <v>311</v>
      </c>
    </row>
    <row r="149" spans="1:1" ht="15" customHeight="1" x14ac:dyDescent="0.3">
      <c r="A149" t="s">
        <v>312</v>
      </c>
    </row>
    <row r="150" spans="1:1" ht="15" customHeight="1" x14ac:dyDescent="0.3">
      <c r="A150" t="s">
        <v>313</v>
      </c>
    </row>
    <row r="151" spans="1:1" ht="15" customHeight="1" x14ac:dyDescent="0.3">
      <c r="A151" t="s">
        <v>314</v>
      </c>
    </row>
    <row r="152" spans="1:1" ht="15" customHeight="1" x14ac:dyDescent="0.3">
      <c r="A152" t="s">
        <v>315</v>
      </c>
    </row>
    <row r="153" spans="1:1" ht="15" customHeight="1" x14ac:dyDescent="0.3">
      <c r="A153" t="s">
        <v>316</v>
      </c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workbookViewId="0">
      <selection activeCell="B2" sqref="B2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3" t="s">
        <v>16</v>
      </c>
      <c r="B1" s="14">
        <v>45535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3" t="s">
        <v>17</v>
      </c>
      <c r="B2" s="4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3" t="s">
        <v>19</v>
      </c>
      <c r="B3" s="2" t="s">
        <v>305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3" t="s">
        <v>20</v>
      </c>
      <c r="B4" s="2" t="s">
        <v>306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3" t="s">
        <v>21</v>
      </c>
      <c r="B5" s="15" t="s">
        <v>307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3" t="s">
        <v>22</v>
      </c>
      <c r="B6" s="6">
        <v>72851016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5" t="s">
        <v>23</v>
      </c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2EE03E91-6EA0-4586-912B-3418DB6C917E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20" sqref="B20"/>
    </sheetView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7" t="s">
        <v>24</v>
      </c>
      <c r="B1" s="6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7" t="s">
        <v>2</v>
      </c>
      <c r="B2" s="6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8" t="s">
        <v>27</v>
      </c>
      <c r="B3" s="8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9" t="s">
        <v>0</v>
      </c>
      <c r="B4" s="10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9" t="s">
        <v>1</v>
      </c>
      <c r="B5" s="10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9" t="s">
        <v>2</v>
      </c>
      <c r="B6" s="10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9" t="s">
        <v>3</v>
      </c>
      <c r="B7" s="10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9" t="s">
        <v>4</v>
      </c>
      <c r="B8" s="10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9" t="s">
        <v>5</v>
      </c>
      <c r="B9" s="10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9" t="s">
        <v>6</v>
      </c>
      <c r="B10" s="10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9" t="s">
        <v>7</v>
      </c>
      <c r="B11" s="10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9" t="s">
        <v>8</v>
      </c>
      <c r="B12" s="10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9" t="s">
        <v>9</v>
      </c>
      <c r="B13" s="10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9" t="s">
        <v>10</v>
      </c>
      <c r="B14" s="10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9" t="s">
        <v>11</v>
      </c>
      <c r="B15" s="10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9" t="s">
        <v>12</v>
      </c>
      <c r="B16" s="10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9" t="s">
        <v>13</v>
      </c>
      <c r="B17" s="10" t="s">
        <v>42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ROCIO</cp:lastModifiedBy>
  <dcterms:created xsi:type="dcterms:W3CDTF">2011-04-20T17:22:00Z</dcterms:created>
  <dcterms:modified xsi:type="dcterms:W3CDTF">2024-10-15T00:10:14Z</dcterms:modified>
</cp:coreProperties>
</file>